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255" windowWidth="18780" windowHeight="12210" activeTab="1"/>
  </bookViews>
  <sheets>
    <sheet name="OHJE" sheetId="4" r:id="rId1"/>
    <sheet name="KEUHKOT AP -TAI PA-PROJEKTIO" sheetId="1" r:id="rId2"/>
    <sheet name="KEUHKOT LAT-PROJEKTIO" sheetId="2" r:id="rId3"/>
    <sheet name="VERTAILUKÄYRÄN TIEDOT" sheetId="3" r:id="rId4"/>
  </sheets>
  <definedNames>
    <definedName name="_xlnm.Print_Area" localSheetId="1">'KEUHKOT AP -TAI PA-PROJEKTIO'!$A$1:$O$97</definedName>
    <definedName name="_xlnm.Print_Area" localSheetId="0">OHJE!$A$1:$R$50</definedName>
    <definedName name="_xlnm.Print_Area" localSheetId="3">'VERTAILUKÄYRÄN TIEDOT'!$A$1:$H$38</definedName>
  </definedNames>
  <calcPr calcId="145621"/>
</workbook>
</file>

<file path=xl/calcChain.xml><?xml version="1.0" encoding="utf-8"?>
<calcChain xmlns="http://schemas.openxmlformats.org/spreadsheetml/2006/main">
  <c r="O6" i="4" l="1"/>
  <c r="O5" i="4"/>
  <c r="O4" i="4"/>
</calcChain>
</file>

<file path=xl/sharedStrings.xml><?xml version="1.0" encoding="utf-8"?>
<sst xmlns="http://schemas.openxmlformats.org/spreadsheetml/2006/main" count="75" uniqueCount="51">
  <si>
    <t>KEUHKOT AP/PA</t>
  </si>
  <si>
    <t>KEUHKOT LAT</t>
  </si>
  <si>
    <t>Vertailutaso DAP (mGy·cm2)</t>
  </si>
  <si>
    <t>AP/PA</t>
  </si>
  <si>
    <t>LAT</t>
  </si>
  <si>
    <t>Vertailutasokäyrien yhtälöt:</t>
  </si>
  <si>
    <r>
      <t>DAP (mGycm</t>
    </r>
    <r>
      <rPr>
        <vertAlign val="superscript"/>
        <sz val="12"/>
        <rFont val="Arial"/>
        <family val="2"/>
      </rPr>
      <t>2</t>
    </r>
    <r>
      <rPr>
        <sz val="12"/>
        <rFont val="Arial"/>
        <family val="2"/>
      </rPr>
      <t>)=</t>
    </r>
  </si>
  <si>
    <t>Tutkimushuone tai -teline</t>
  </si>
  <si>
    <t>LASTEN KEUHKOKUVAUSTEN ANNOKSET</t>
  </si>
  <si>
    <t>Yleistä</t>
  </si>
  <si>
    <t>OHJE TAULUKKOLASKENTAOHJELMAN KÄYTTÖÖN</t>
  </si>
  <si>
    <t>Taulukkolaskentaohjelman sisältö</t>
  </si>
  <si>
    <t>Potilasannostietojen syöttäminen</t>
  </si>
  <si>
    <t>Taulukkolaskentaohjelma koostuu neljästä alasivusta. Ensimmäinen alasivu sisältää ohjeita laskentataulukon käyttöä varten, kaksi seuraavaa alasivua sisältävät taulukot annostietojen syöttämistä varten ja viimeisellä alasivulla on esitetty vertailutasokäyrien muodostamisessa käytetyt yhtälöt.</t>
  </si>
  <si>
    <t>Voit täyttää taulukkoon myös tiedot esimerkiksi kuvaushuoneesta tai käytetystä telineestä, sekä esimerkiksi ajanjakson, jolloin tiedot on kerätty. Keräystiedot merkitään vaalean vihreisiin sarakkeisiin, joista ne siirtyvät automaattisesti kuviin.</t>
  </si>
  <si>
    <t>Päivämäärä</t>
  </si>
  <si>
    <t>Vertailukäyrän tiedot</t>
  </si>
  <si>
    <t>Halutessasi muodostaa omia kuvaajia vertailutasojen käyttöä varten, neljännellä alasivulla on esitetty vertailukäyrien muodostamineen käytetyt yhtälöt.</t>
  </si>
  <si>
    <t>LAT-projektion annostiedot täytetään vastaavasti omalle alasivulleen (KEUHKOT LAT-PROJEKTIO).</t>
  </si>
  <si>
    <t>DAP</t>
  </si>
  <si>
    <r>
      <t>cGy</t>
    </r>
    <r>
      <rPr>
        <sz val="12"/>
        <rFont val="Arial"/>
        <family val="2"/>
      </rPr>
      <t>·</t>
    </r>
    <r>
      <rPr>
        <sz val="12"/>
        <rFont val="Arial"/>
        <family val="2"/>
      </rPr>
      <t>cm</t>
    </r>
    <r>
      <rPr>
        <vertAlign val="superscript"/>
        <sz val="12"/>
        <rFont val="Arial"/>
        <family val="2"/>
      </rPr>
      <t>2</t>
    </r>
  </si>
  <si>
    <r>
      <t>dGy</t>
    </r>
    <r>
      <rPr>
        <sz val="12"/>
        <rFont val="Arial"/>
        <family val="2"/>
      </rPr>
      <t>·</t>
    </r>
    <r>
      <rPr>
        <sz val="12"/>
        <rFont val="Arial"/>
        <family val="2"/>
      </rPr>
      <t>cm</t>
    </r>
    <r>
      <rPr>
        <vertAlign val="superscript"/>
        <sz val="12"/>
        <rFont val="Arial"/>
        <family val="2"/>
      </rPr>
      <t>2</t>
    </r>
  </si>
  <si>
    <r>
      <t>Gy</t>
    </r>
    <r>
      <rPr>
        <sz val="12"/>
        <rFont val="Arial"/>
        <family val="2"/>
      </rPr>
      <t>·</t>
    </r>
    <r>
      <rPr>
        <sz val="12"/>
        <rFont val="Arial"/>
        <family val="2"/>
      </rPr>
      <t>cm</t>
    </r>
    <r>
      <rPr>
        <vertAlign val="superscript"/>
        <sz val="12"/>
        <rFont val="Arial"/>
        <family val="2"/>
      </rPr>
      <t>2</t>
    </r>
  </si>
  <si>
    <r>
      <t>m</t>
    </r>
    <r>
      <rPr>
        <sz val="12"/>
        <rFont val="Arial"/>
        <family val="2"/>
      </rPr>
      <t>Gy</t>
    </r>
    <r>
      <rPr>
        <sz val="12"/>
        <rFont val="Arial"/>
        <family val="2"/>
      </rPr>
      <t>·</t>
    </r>
    <r>
      <rPr>
        <sz val="12"/>
        <rFont val="Arial"/>
        <family val="2"/>
      </rPr>
      <t>cm</t>
    </r>
    <r>
      <rPr>
        <vertAlign val="superscript"/>
        <sz val="12"/>
        <rFont val="Arial"/>
        <family val="2"/>
      </rPr>
      <t>2</t>
    </r>
  </si>
  <si>
    <r>
      <t>m</t>
    </r>
    <r>
      <rPr>
        <sz val="12"/>
        <rFont val="Arial"/>
        <family val="2"/>
      </rPr>
      <t>Gy</t>
    </r>
    <r>
      <rPr>
        <sz val="12"/>
        <rFont val="Arial"/>
        <family val="2"/>
      </rPr>
      <t>·</t>
    </r>
    <r>
      <rPr>
        <sz val="12"/>
        <rFont val="Arial"/>
        <family val="2"/>
      </rPr>
      <t>m</t>
    </r>
    <r>
      <rPr>
        <vertAlign val="superscript"/>
        <sz val="12"/>
        <rFont val="Arial"/>
        <family val="2"/>
      </rPr>
      <t>2</t>
    </r>
  </si>
  <si>
    <r>
      <t>1 mGy</t>
    </r>
    <r>
      <rPr>
        <sz val="12"/>
        <rFont val="Arial"/>
        <family val="2"/>
      </rPr>
      <t>·</t>
    </r>
    <r>
      <rPr>
        <sz val="12"/>
        <rFont val="Arial"/>
        <family val="2"/>
      </rPr>
      <t>cm</t>
    </r>
    <r>
      <rPr>
        <vertAlign val="superscript"/>
        <sz val="12"/>
        <rFont val="Arial"/>
        <family val="2"/>
      </rPr>
      <t>2</t>
    </r>
    <r>
      <rPr>
        <sz val="12"/>
        <rFont val="Arial"/>
        <family val="2"/>
      </rPr>
      <t>=</t>
    </r>
  </si>
  <si>
    <t>YKSIKKÖMUUNNOKSIA</t>
  </si>
  <si>
    <t>TAI</t>
  </si>
  <si>
    <r>
      <t>mGy</t>
    </r>
    <r>
      <rPr>
        <sz val="12"/>
        <rFont val="Arial"/>
        <family val="2"/>
      </rPr>
      <t>·</t>
    </r>
    <r>
      <rPr>
        <sz val="12"/>
        <rFont val="Arial"/>
        <family val="2"/>
      </rPr>
      <t>cm</t>
    </r>
    <r>
      <rPr>
        <vertAlign val="superscript"/>
        <sz val="12"/>
        <rFont val="Arial"/>
        <family val="2"/>
      </rPr>
      <t>2</t>
    </r>
  </si>
  <si>
    <r>
      <t>1 cGy</t>
    </r>
    <r>
      <rPr>
        <sz val="12"/>
        <rFont val="Arial"/>
        <family val="2"/>
      </rPr>
      <t>·</t>
    </r>
    <r>
      <rPr>
        <sz val="12"/>
        <rFont val="Arial"/>
        <family val="2"/>
      </rPr>
      <t>cm</t>
    </r>
    <r>
      <rPr>
        <vertAlign val="superscript"/>
        <sz val="12"/>
        <rFont val="Arial"/>
        <family val="2"/>
      </rPr>
      <t>2</t>
    </r>
    <r>
      <rPr>
        <sz val="12"/>
        <rFont val="Arial"/>
        <family val="2"/>
      </rPr>
      <t>=</t>
    </r>
  </si>
  <si>
    <r>
      <t>1 dGy</t>
    </r>
    <r>
      <rPr>
        <sz val="12"/>
        <rFont val="Arial"/>
        <family val="2"/>
      </rPr>
      <t>·</t>
    </r>
    <r>
      <rPr>
        <sz val="12"/>
        <rFont val="Arial"/>
        <family val="2"/>
      </rPr>
      <t>cm</t>
    </r>
    <r>
      <rPr>
        <vertAlign val="superscript"/>
        <sz val="12"/>
        <rFont val="Arial"/>
        <family val="2"/>
      </rPr>
      <t>2</t>
    </r>
    <r>
      <rPr>
        <sz val="12"/>
        <rFont val="Arial"/>
        <family val="2"/>
      </rPr>
      <t>=</t>
    </r>
  </si>
  <si>
    <r>
      <t>1 Gy</t>
    </r>
    <r>
      <rPr>
        <sz val="12"/>
        <rFont val="Arial"/>
        <family val="2"/>
      </rPr>
      <t>·</t>
    </r>
    <r>
      <rPr>
        <sz val="12"/>
        <rFont val="Arial"/>
        <family val="2"/>
      </rPr>
      <t>cm</t>
    </r>
    <r>
      <rPr>
        <vertAlign val="superscript"/>
        <sz val="12"/>
        <rFont val="Arial"/>
        <family val="2"/>
      </rPr>
      <t>2</t>
    </r>
    <r>
      <rPr>
        <sz val="12"/>
        <rFont val="Arial"/>
        <family val="2"/>
      </rPr>
      <t>=</t>
    </r>
  </si>
  <si>
    <r>
      <t>1 m</t>
    </r>
    <r>
      <rPr>
        <sz val="12"/>
        <rFont val="Arial"/>
        <family val="2"/>
      </rPr>
      <t>Gy</t>
    </r>
    <r>
      <rPr>
        <sz val="12"/>
        <rFont val="Arial"/>
        <family val="2"/>
      </rPr>
      <t>·</t>
    </r>
    <r>
      <rPr>
        <sz val="12"/>
        <rFont val="Arial"/>
        <family val="2"/>
      </rPr>
      <t>cm</t>
    </r>
    <r>
      <rPr>
        <vertAlign val="superscript"/>
        <sz val="12"/>
        <rFont val="Arial"/>
        <family val="2"/>
      </rPr>
      <t>2</t>
    </r>
    <r>
      <rPr>
        <sz val="12"/>
        <rFont val="Arial"/>
        <family val="2"/>
      </rPr>
      <t>=</t>
    </r>
  </si>
  <si>
    <r>
      <t>1 m</t>
    </r>
    <r>
      <rPr>
        <sz val="12"/>
        <rFont val="Arial"/>
        <family val="2"/>
      </rPr>
      <t>Gy</t>
    </r>
    <r>
      <rPr>
        <sz val="12"/>
        <rFont val="Arial"/>
        <family val="2"/>
      </rPr>
      <t>·</t>
    </r>
    <r>
      <rPr>
        <sz val="12"/>
        <rFont val="Arial"/>
        <family val="2"/>
      </rPr>
      <t>m</t>
    </r>
    <r>
      <rPr>
        <vertAlign val="superscript"/>
        <sz val="12"/>
        <rFont val="Arial"/>
        <family val="2"/>
      </rPr>
      <t>2</t>
    </r>
    <r>
      <rPr>
        <sz val="12"/>
        <rFont val="Arial"/>
        <family val="2"/>
      </rPr>
      <t>=</t>
    </r>
  </si>
  <si>
    <r>
      <t>Potilaan säteilyaltistus DAP   (mGy·cm</t>
    </r>
    <r>
      <rPr>
        <vertAlign val="superscript"/>
        <sz val="12"/>
        <rFont val="Arial"/>
        <family val="2"/>
      </rPr>
      <t>2</t>
    </r>
    <r>
      <rPr>
        <sz val="12"/>
        <rFont val="Arial"/>
        <family val="2"/>
      </rPr>
      <t>)</t>
    </r>
  </si>
  <si>
    <r>
      <t>Potilaiden säteilyannostiedot syötetään erikseen AP- (tai PA) ja LAT-projektioissa. Halutessasi vertailla mittaamiasi potilasannoksia AP/PA-projektiossa, avaa toinen alasivu (KEUHKOT AP -TAI PA-PROJEKTIO). Taulukossa on harmaalla merkittynä kaksi saraketta, joihin potilaiden annostiedot täytetään. Ensimmäiseen sarakkeeseen täytetään potilaiden painotiedot (yksikkönä kg). Toiseen sarakkeeseen täytetään potilaan painoa vastaava mitattu annoksen ja pinta-alan tulo, DAP (yksikkönä mGy</t>
    </r>
    <r>
      <rPr>
        <sz val="12"/>
        <rFont val="Arial"/>
        <family val="2"/>
      </rPr>
      <t>·</t>
    </r>
    <r>
      <rPr>
        <sz val="12"/>
        <rFont val="Arial"/>
        <family val="2"/>
      </rPr>
      <t>cm</t>
    </r>
    <r>
      <rPr>
        <vertAlign val="superscript"/>
        <sz val="12"/>
        <rFont val="Arial"/>
        <family val="2"/>
      </rPr>
      <t>2</t>
    </r>
    <r>
      <rPr>
        <sz val="12"/>
        <rFont val="Arial"/>
        <family val="2"/>
      </rPr>
      <t>). Älä täytä arvoa 0 (käyrän sovitus ei onnistu)!</t>
    </r>
  </si>
  <si>
    <t>Täytettyäsi sekä paino- että potilasannostiedot, mitatut annokset sekä niihin sovitettu eksponentiaalinen käyrä ilmestyvät kuvaan automaattisesti.</t>
  </si>
  <si>
    <t>Syötä alla olevaan taulukkoon potilaiden paino- ja säteilyaltistustiedot, sekä (halutessasi) tutkimushuoneen nimi ja päivämäärä.  Huomaa oikea yksikkö!</t>
  </si>
  <si>
    <t>x=       potilaan paino (kg)</t>
  </si>
  <si>
    <t>Saavutettavissa olevien tasojen käyrien yhtälöt:</t>
  </si>
  <si>
    <t>KÄYRIEN PARAMETRIT</t>
  </si>
  <si>
    <r>
      <t>4,0196 e</t>
    </r>
    <r>
      <rPr>
        <vertAlign val="superscript"/>
        <sz val="12"/>
        <rFont val="Arial"/>
        <family val="2"/>
      </rPr>
      <t xml:space="preserve"> 0,0382x</t>
    </r>
  </si>
  <si>
    <r>
      <t>5,002 e</t>
    </r>
    <r>
      <rPr>
        <vertAlign val="superscript"/>
        <sz val="12"/>
        <rFont val="Arial"/>
        <family val="2"/>
      </rPr>
      <t xml:space="preserve"> 0,043x </t>
    </r>
  </si>
  <si>
    <r>
      <t>2,3702 e</t>
    </r>
    <r>
      <rPr>
        <vertAlign val="superscript"/>
        <sz val="12"/>
        <rFont val="Arial"/>
        <family val="2"/>
      </rPr>
      <t xml:space="preserve"> 0,0413x</t>
    </r>
  </si>
  <si>
    <r>
      <t>2,7869 e</t>
    </r>
    <r>
      <rPr>
        <vertAlign val="superscript"/>
        <sz val="12"/>
        <rFont val="Arial"/>
        <family val="2"/>
      </rPr>
      <t xml:space="preserve"> 0,0467x </t>
    </r>
  </si>
  <si>
    <t>Potilaan paino      (kg)</t>
  </si>
  <si>
    <t>Saavutettavissa oleva taso DAP (mGy·cm2)</t>
  </si>
  <si>
    <t>Potilaan paino               (kg)</t>
  </si>
  <si>
    <t>Potilaan paino          (kg)</t>
  </si>
  <si>
    <t>Tämä taulukkolaskentaohjelma on tarkoitettu käytettäväksi lasten keuhkokuvausten säteilyannosten vertailemiseksi vertailutasoon (STUKin päätös 6/3020/2018, 5.4.2018, Potilaan säteilyaltituksen vertailutasot lasten tavanomaisissa röntgentutkimuksissa). Koska lasten keuhkokuvausten vertailutasot on esitetty potilaan painon funktioina, lasten potilasannosmääritysten yhteydessä tulee määrittää myös potilaiden paino.</t>
  </si>
  <si>
    <r>
      <t>LASTEN KEUHKOKUVAUSTEN ANNOKSET</t>
    </r>
    <r>
      <rPr>
        <sz val="16"/>
        <rFont val="Arial"/>
        <family val="2"/>
      </rPr>
      <t xml:space="preserve">                        </t>
    </r>
    <r>
      <rPr>
        <i/>
        <sz val="16"/>
        <rFont val="Arial"/>
        <family val="2"/>
      </rPr>
      <t>VERTAILU VERTAILUTASOIHIN                                                  STUKin päätös 6/3020/2018, 5.4.2018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</si>
</sst>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00"/>
    <numFmt numFmtId="165" formatCode="0.0"/>
    <numFmt numFmtId="166" formatCode="d\.m\.yyyy;@"/>
    <numFmt numFmtId="167" formatCode="0.0000"/>
  </numFmts>
  <fonts count="24" x14ac:knownFonts="1">
    <font>
      <sz val="10"/>
      <name val="Arial"/>
    </font>
    <font>
      <sz val="10"/>
      <name val="Arial"/>
      <family val="2"/>
    </font>
    <font>
      <sz val="24"/>
      <name val="Arial"/>
      <family val="2"/>
    </font>
    <font>
      <sz val="22"/>
      <name val="Arial"/>
      <family val="2"/>
    </font>
    <font>
      <sz val="8"/>
      <name val="Arial"/>
      <family val="2"/>
    </font>
    <font>
      <sz val="12"/>
      <name val="Arial"/>
      <family val="2"/>
    </font>
    <font>
      <vertAlign val="superscript"/>
      <sz val="12"/>
      <name val="Arial"/>
      <family val="2"/>
    </font>
    <font>
      <sz val="12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sz val="8"/>
      <name val="MS Serif"/>
      <family val="1"/>
    </font>
    <font>
      <b/>
      <sz val="16"/>
      <color indexed="9"/>
      <name val="Arial"/>
      <family val="2"/>
    </font>
    <font>
      <sz val="16"/>
      <name val="Arial"/>
      <family val="2"/>
    </font>
    <font>
      <i/>
      <sz val="16"/>
      <name val="Arial"/>
      <family val="2"/>
    </font>
    <font>
      <sz val="10"/>
      <name val="Arial"/>
      <family val="2"/>
    </font>
    <font>
      <b/>
      <sz val="18"/>
      <color indexed="8"/>
      <name val="Arial"/>
      <family val="2"/>
    </font>
    <font>
      <b/>
      <sz val="12"/>
      <name val="Arial"/>
      <family val="2"/>
    </font>
    <font>
      <sz val="12"/>
      <name val="Symbol"/>
      <family val="1"/>
      <charset val="2"/>
    </font>
    <font>
      <sz val="8"/>
      <name val="Arial"/>
      <family val="2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0"/>
      <name val="Arial"/>
      <family val="2"/>
    </font>
    <font>
      <sz val="10"/>
      <color theme="0"/>
      <name val="Arial"/>
      <family val="2"/>
    </font>
    <font>
      <sz val="12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0" fillId="0" borderId="0"/>
  </cellStyleXfs>
  <cellXfs count="96">
    <xf numFmtId="0" fontId="0" fillId="0" borderId="0" xfId="0"/>
    <xf numFmtId="0" fontId="3" fillId="2" borderId="0" xfId="0" applyFont="1" applyFill="1" applyAlignment="1">
      <alignment wrapText="1"/>
    </xf>
    <xf numFmtId="0" fontId="0" fillId="2" borderId="0" xfId="0" applyFill="1"/>
    <xf numFmtId="0" fontId="5" fillId="2" borderId="0" xfId="0" applyFont="1" applyFill="1" applyAlignment="1">
      <alignment wrapText="1"/>
    </xf>
    <xf numFmtId="0" fontId="5" fillId="2" borderId="0" xfId="0" applyFont="1" applyFill="1"/>
    <xf numFmtId="0" fontId="2" fillId="2" borderId="0" xfId="0" applyFont="1" applyFill="1" applyBorder="1" applyAlignment="1">
      <alignment horizontal="center"/>
    </xf>
    <xf numFmtId="0" fontId="5" fillId="0" borderId="0" xfId="0" applyFont="1"/>
    <xf numFmtId="0" fontId="7" fillId="0" borderId="0" xfId="0" applyFont="1"/>
    <xf numFmtId="0" fontId="7" fillId="2" borderId="0" xfId="0" applyFont="1" applyFill="1"/>
    <xf numFmtId="0" fontId="7" fillId="3" borderId="0" xfId="0" applyFont="1" applyFill="1" applyAlignment="1">
      <alignment horizontal="right"/>
    </xf>
    <xf numFmtId="165" fontId="10" fillId="2" borderId="0" xfId="0" applyNumberFormat="1" applyFont="1" applyFill="1" applyBorder="1" applyAlignment="1">
      <alignment horizontal="center"/>
    </xf>
    <xf numFmtId="1" fontId="0" fillId="2" borderId="0" xfId="0" applyNumberFormat="1" applyFill="1" applyBorder="1"/>
    <xf numFmtId="164" fontId="0" fillId="2" borderId="0" xfId="0" applyNumberFormat="1" applyFill="1" applyBorder="1"/>
    <xf numFmtId="0" fontId="5" fillId="2" borderId="0" xfId="0" applyFont="1" applyFill="1" applyAlignment="1">
      <alignment horizontal="left"/>
    </xf>
    <xf numFmtId="0" fontId="16" fillId="2" borderId="0" xfId="0" applyFont="1" applyFill="1"/>
    <xf numFmtId="0" fontId="5" fillId="2" borderId="0" xfId="0" applyFont="1" applyFill="1" applyAlignment="1">
      <alignment horizontal="left" wrapText="1"/>
    </xf>
    <xf numFmtId="0" fontId="5" fillId="2" borderId="0" xfId="0" applyFont="1" applyFill="1" applyAlignment="1">
      <alignment vertical="top" wrapText="1"/>
    </xf>
    <xf numFmtId="0" fontId="11" fillId="2" borderId="0" xfId="0" applyFont="1" applyFill="1" applyBorder="1" applyAlignment="1">
      <alignment wrapText="1"/>
    </xf>
    <xf numFmtId="0" fontId="7" fillId="3" borderId="0" xfId="0" applyFont="1" applyFill="1" applyAlignment="1">
      <alignment horizontal="left"/>
    </xf>
    <xf numFmtId="0" fontId="5" fillId="3" borderId="1" xfId="0" applyFon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2" borderId="0" xfId="0" applyFill="1" applyAlignment="1">
      <alignment horizontal="center"/>
    </xf>
    <xf numFmtId="0" fontId="5" fillId="2" borderId="0" xfId="0" applyFont="1" applyFill="1" applyBorder="1"/>
    <xf numFmtId="0" fontId="17" fillId="2" borderId="0" xfId="0" applyFont="1" applyFill="1" applyBorder="1"/>
    <xf numFmtId="0" fontId="5" fillId="2" borderId="0" xfId="0" applyFont="1" applyFill="1" applyBorder="1" applyAlignment="1">
      <alignment horizontal="right"/>
    </xf>
    <xf numFmtId="0" fontId="5" fillId="2" borderId="2" xfId="0" applyFont="1" applyFill="1" applyBorder="1"/>
    <xf numFmtId="0" fontId="17" fillId="2" borderId="2" xfId="0" applyFont="1" applyFill="1" applyBorder="1"/>
    <xf numFmtId="0" fontId="14" fillId="2" borderId="0" xfId="0" applyFont="1" applyFill="1"/>
    <xf numFmtId="0" fontId="7" fillId="2" borderId="0" xfId="0" applyFont="1" applyFill="1" applyBorder="1"/>
    <xf numFmtId="0" fontId="17" fillId="2" borderId="0" xfId="0" applyFont="1" applyFill="1" applyBorder="1" applyAlignment="1">
      <alignment horizontal="right"/>
    </xf>
    <xf numFmtId="0" fontId="5" fillId="2" borderId="0" xfId="0" applyFont="1" applyFill="1" applyBorder="1" applyAlignment="1">
      <alignment shrinkToFit="1"/>
    </xf>
    <xf numFmtId="0" fontId="17" fillId="2" borderId="2" xfId="0" applyFont="1" applyFill="1" applyBorder="1" applyAlignment="1">
      <alignment horizontal="right"/>
    </xf>
    <xf numFmtId="0" fontId="5" fillId="5" borderId="0" xfId="0" applyFont="1" applyFill="1"/>
    <xf numFmtId="0" fontId="7" fillId="5" borderId="0" xfId="0" applyFont="1" applyFill="1" applyBorder="1"/>
    <xf numFmtId="0" fontId="16" fillId="2" borderId="0" xfId="0" applyFont="1" applyFill="1" applyBorder="1" applyAlignment="1">
      <alignment vertical="center"/>
    </xf>
    <xf numFmtId="0" fontId="16" fillId="2" borderId="0" xfId="0" applyFont="1" applyFill="1" applyBorder="1" applyAlignment="1"/>
    <xf numFmtId="0" fontId="5" fillId="2" borderId="0" xfId="0" applyFont="1" applyFill="1" applyBorder="1" applyAlignment="1"/>
    <xf numFmtId="0" fontId="0" fillId="2" borderId="0" xfId="0" applyFill="1" applyBorder="1" applyAlignment="1">
      <alignment horizontal="center"/>
    </xf>
    <xf numFmtId="0" fontId="0" fillId="5" borderId="0" xfId="0" applyFill="1" applyBorder="1" applyAlignment="1">
      <alignment horizontal="right"/>
    </xf>
    <xf numFmtId="0" fontId="0" fillId="5" borderId="0" xfId="0" applyFill="1" applyBorder="1"/>
    <xf numFmtId="0" fontId="7" fillId="5" borderId="0" xfId="0" applyFont="1" applyFill="1"/>
    <xf numFmtId="0" fontId="0" fillId="5" borderId="0" xfId="0" applyFill="1"/>
    <xf numFmtId="165" fontId="5" fillId="2" borderId="0" xfId="0" applyNumberFormat="1" applyFont="1" applyFill="1" applyBorder="1" applyAlignment="1">
      <alignment horizontal="center"/>
    </xf>
    <xf numFmtId="1" fontId="5" fillId="2" borderId="0" xfId="0" applyNumberFormat="1" applyFont="1" applyFill="1" applyBorder="1" applyAlignment="1">
      <alignment horizontal="center"/>
    </xf>
    <xf numFmtId="164" fontId="5" fillId="2" borderId="0" xfId="0" applyNumberFormat="1" applyFont="1" applyFill="1" applyBorder="1" applyAlignment="1">
      <alignment horizontal="center"/>
    </xf>
    <xf numFmtId="167" fontId="5" fillId="5" borderId="0" xfId="0" applyNumberFormat="1" applyFont="1" applyFill="1"/>
    <xf numFmtId="167" fontId="7" fillId="5" borderId="0" xfId="0" applyNumberFormat="1" applyFont="1" applyFill="1"/>
    <xf numFmtId="1" fontId="5" fillId="5" borderId="0" xfId="0" applyNumberFormat="1" applyFont="1" applyFill="1" applyBorder="1" applyAlignment="1">
      <alignment horizontal="center"/>
    </xf>
    <xf numFmtId="167" fontId="5" fillId="5" borderId="0" xfId="0" applyNumberFormat="1" applyFont="1" applyFill="1" applyBorder="1" applyAlignment="1">
      <alignment horizontal="center"/>
    </xf>
    <xf numFmtId="1" fontId="5" fillId="5" borderId="0" xfId="0" applyNumberFormat="1" applyFont="1" applyFill="1" applyAlignment="1">
      <alignment horizontal="center"/>
    </xf>
    <xf numFmtId="167" fontId="0" fillId="5" borderId="0" xfId="0" applyNumberFormat="1" applyFill="1"/>
    <xf numFmtId="0" fontId="22" fillId="5" borderId="0" xfId="0" applyFont="1" applyFill="1"/>
    <xf numFmtId="0" fontId="23" fillId="5" borderId="0" xfId="0" applyFont="1" applyFill="1"/>
    <xf numFmtId="0" fontId="23" fillId="5" borderId="0" xfId="0" applyFont="1" applyFill="1" applyBorder="1"/>
    <xf numFmtId="0" fontId="19" fillId="5" borderId="0" xfId="1" applyFont="1" applyFill="1" applyAlignment="1">
      <alignment horizontal="center" vertical="center"/>
    </xf>
    <xf numFmtId="164" fontId="19" fillId="5" borderId="0" xfId="1" applyNumberFormat="1" applyFont="1" applyFill="1" applyAlignment="1">
      <alignment horizontal="center" vertical="center"/>
    </xf>
    <xf numFmtId="0" fontId="22" fillId="5" borderId="0" xfId="0" applyFont="1" applyFill="1" applyBorder="1" applyAlignment="1">
      <alignment horizontal="center" vertical="center"/>
    </xf>
    <xf numFmtId="0" fontId="23" fillId="5" borderId="0" xfId="0" applyFont="1" applyFill="1" applyBorder="1" applyAlignment="1">
      <alignment horizontal="center" vertical="center"/>
    </xf>
    <xf numFmtId="0" fontId="23" fillId="5" borderId="0" xfId="0" applyFont="1" applyFill="1" applyAlignment="1">
      <alignment horizontal="center" vertical="center"/>
    </xf>
    <xf numFmtId="0" fontId="22" fillId="5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/>
    </xf>
    <xf numFmtId="0" fontId="5" fillId="2" borderId="0" xfId="0" applyFont="1" applyFill="1" applyAlignment="1">
      <alignment horizontal="left" vertical="top" wrapText="1"/>
    </xf>
    <xf numFmtId="0" fontId="5" fillId="2" borderId="0" xfId="0" applyFont="1" applyFill="1" applyAlignment="1">
      <alignment horizontal="left" wrapText="1"/>
    </xf>
    <xf numFmtId="0" fontId="15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/>
    </xf>
    <xf numFmtId="0" fontId="14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wrapText="1"/>
    </xf>
    <xf numFmtId="0" fontId="8" fillId="0" borderId="0" xfId="0" applyFont="1" applyFill="1" applyBorder="1" applyAlignment="1">
      <alignment horizontal="center" wrapText="1"/>
    </xf>
    <xf numFmtId="0" fontId="5" fillId="2" borderId="0" xfId="0" applyFont="1" applyFill="1" applyAlignment="1">
      <alignment horizontal="center" wrapText="1"/>
    </xf>
    <xf numFmtId="0" fontId="5" fillId="2" borderId="5" xfId="0" applyFont="1" applyFill="1" applyBorder="1" applyAlignment="1">
      <alignment horizontal="center" vertical="distributed" wrapText="1"/>
    </xf>
    <xf numFmtId="0" fontId="5" fillId="2" borderId="6" xfId="0" applyFont="1" applyFill="1" applyBorder="1" applyAlignment="1">
      <alignment horizontal="center" vertical="distributed" wrapText="1"/>
    </xf>
    <xf numFmtId="0" fontId="5" fillId="2" borderId="7" xfId="0" applyFont="1" applyFill="1" applyBorder="1" applyAlignment="1">
      <alignment horizontal="center" vertical="distributed" wrapText="1"/>
    </xf>
    <xf numFmtId="0" fontId="5" fillId="2" borderId="1" xfId="0" applyFont="1" applyFill="1" applyBorder="1" applyAlignment="1">
      <alignment horizontal="center" vertical="center" wrapText="1"/>
    </xf>
    <xf numFmtId="0" fontId="14" fillId="4" borderId="5" xfId="0" applyFont="1" applyFill="1" applyBorder="1" applyAlignment="1" applyProtection="1">
      <alignment horizontal="center" vertical="center" wrapText="1"/>
      <protection locked="0"/>
    </xf>
    <xf numFmtId="0" fontId="1" fillId="4" borderId="6" xfId="0" applyFont="1" applyFill="1" applyBorder="1" applyAlignment="1" applyProtection="1">
      <alignment horizontal="center" vertical="center" wrapText="1"/>
      <protection locked="0"/>
    </xf>
    <xf numFmtId="0" fontId="1" fillId="4" borderId="7" xfId="0" applyFont="1" applyFill="1" applyBorder="1" applyAlignment="1" applyProtection="1">
      <alignment horizontal="center" vertical="center" wrapText="1"/>
      <protection locked="0"/>
    </xf>
    <xf numFmtId="166" fontId="1" fillId="4" borderId="5" xfId="0" applyNumberFormat="1" applyFont="1" applyFill="1" applyBorder="1" applyAlignment="1" applyProtection="1">
      <alignment horizontal="center" vertical="center" wrapText="1"/>
      <protection locked="0"/>
    </xf>
    <xf numFmtId="166" fontId="1" fillId="4" borderId="6" xfId="0" applyNumberFormat="1" applyFont="1" applyFill="1" applyBorder="1" applyAlignment="1" applyProtection="1">
      <alignment horizontal="center" vertical="center" wrapText="1"/>
      <protection locked="0"/>
    </xf>
    <xf numFmtId="166" fontId="1" fillId="4" borderId="7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vertical="top" wrapText="1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166" fontId="1" fillId="4" borderId="1" xfId="0" applyNumberFormat="1" applyFont="1" applyFill="1" applyBorder="1" applyAlignment="1" applyProtection="1">
      <alignment horizontal="center" vertical="top" wrapText="1"/>
      <protection locked="0"/>
    </xf>
    <xf numFmtId="0" fontId="5" fillId="2" borderId="1" xfId="0" applyFont="1" applyFill="1" applyBorder="1" applyAlignment="1">
      <alignment horizontal="center" vertical="distributed" wrapText="1"/>
    </xf>
    <xf numFmtId="0" fontId="21" fillId="5" borderId="0" xfId="0" applyFont="1" applyFill="1" applyBorder="1" applyAlignment="1">
      <alignment horizontal="center"/>
    </xf>
    <xf numFmtId="0" fontId="23" fillId="5" borderId="0" xfId="0" applyFont="1" applyFill="1" applyBorder="1" applyAlignment="1">
      <alignment horizontal="center" vertical="center" wrapText="1"/>
    </xf>
    <xf numFmtId="0" fontId="9" fillId="5" borderId="0" xfId="0" applyFont="1" applyFill="1" applyBorder="1" applyAlignment="1">
      <alignment horizontal="center"/>
    </xf>
    <xf numFmtId="0" fontId="5" fillId="5" borderId="0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/>
    </xf>
    <xf numFmtId="0" fontId="5" fillId="3" borderId="0" xfId="0" applyFont="1" applyFill="1" applyAlignment="1">
      <alignment horizontal="left"/>
    </xf>
    <xf numFmtId="0" fontId="7" fillId="3" borderId="0" xfId="0" applyFont="1" applyFill="1" applyAlignment="1">
      <alignment horizontal="left"/>
    </xf>
    <xf numFmtId="0" fontId="7" fillId="3" borderId="0" xfId="0" applyFont="1" applyFill="1" applyAlignment="1">
      <alignment horizontal="right" indent="2"/>
    </xf>
    <xf numFmtId="0" fontId="9" fillId="3" borderId="0" xfId="0" applyFont="1" applyFill="1" applyAlignment="1">
      <alignment horizontal="left" indent="4"/>
    </xf>
    <xf numFmtId="0" fontId="4" fillId="2" borderId="0" xfId="0" applyFont="1" applyFill="1" applyAlignment="1">
      <alignment horizontal="right" vertical="top"/>
    </xf>
    <xf numFmtId="0" fontId="18" fillId="2" borderId="0" xfId="0" applyFont="1" applyFill="1" applyAlignment="1">
      <alignment horizontal="right" vertical="top"/>
    </xf>
    <xf numFmtId="0" fontId="11" fillId="2" borderId="0" xfId="0" applyFont="1" applyFill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i-FI"/>
              <a:t>LASTEN KEUHKOKUVAUSTEN ANNOKSET
AP- TAI PA-KUVAUSSUUNTA
ANNOKSEN JA PINTA-ALAN TULO (DAP)</a:t>
            </a:r>
          </a:p>
        </c:rich>
      </c:tx>
      <c:layout>
        <c:manualLayout>
          <c:xMode val="edge"/>
          <c:yMode val="edge"/>
          <c:x val="0.3922026454275418"/>
          <c:y val="2.398782150408549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007116451816773"/>
          <c:y val="0.16739130434782609"/>
          <c:w val="0.82446951267022783"/>
          <c:h val="0.76086956521739135"/>
        </c:manualLayout>
      </c:layout>
      <c:scatterChart>
        <c:scatterStyle val="lineMarker"/>
        <c:varyColors val="0"/>
        <c:ser>
          <c:idx val="1"/>
          <c:order val="2"/>
          <c:tx>
            <c:v>Mitatut annokset</c:v>
          </c:tx>
          <c:spPr>
            <a:ln w="28575">
              <a:noFill/>
            </a:ln>
          </c:spPr>
          <c:marker>
            <c:symbol val="square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name>Mitattuihin annoksiin sovitettu käyrä</c:name>
            <c:spPr>
              <a:ln w="28575">
                <a:solidFill>
                  <a:schemeClr val="tx2"/>
                </a:solidFill>
                <a:prstDash val="lgDash"/>
              </a:ln>
            </c:spPr>
            <c:trendlineType val="exp"/>
            <c:forward val="2"/>
            <c:backward val="2"/>
            <c:dispRSqr val="0"/>
            <c:dispEq val="0"/>
          </c:trendline>
          <c:xVal>
            <c:numRef>
              <c:f>'KEUHKOT AP -TAI PA-PROJEKTIO'!$B$13:$B$96</c:f>
              <c:numCache>
                <c:formatCode>General</c:formatCode>
                <c:ptCount val="84"/>
              </c:numCache>
            </c:numRef>
          </c:xVal>
          <c:yVal>
            <c:numRef>
              <c:f>'KEUHKOT AP -TAI PA-PROJEKTIO'!$C$13:$C$96</c:f>
              <c:numCache>
                <c:formatCode>General</c:formatCode>
                <c:ptCount val="84"/>
              </c:numCache>
            </c:numRef>
          </c:yVal>
          <c:smooth val="0"/>
        </c:ser>
        <c:ser>
          <c:idx val="2"/>
          <c:order val="3"/>
          <c:tx>
            <c:strRef>
              <c:f>'KEUHKOT AP -TAI PA-PROJEKTIO'!$E$13:$E$16</c:f>
              <c:strCache>
                <c:ptCount val="1"/>
              </c:strCache>
            </c:strRef>
          </c:tx>
          <c:spPr>
            <a:ln w="28575">
              <a:noFill/>
            </a:ln>
          </c:spPr>
          <c:marker>
            <c:symbol val="square"/>
            <c:size val="7"/>
            <c:spPr>
              <a:noFill/>
              <a:ln w="9525">
                <a:noFill/>
              </a:ln>
            </c:spPr>
          </c:marker>
          <c:yVal>
            <c:numLit>
              <c:formatCode>General</c:formatCode>
              <c:ptCount val="1"/>
              <c:pt idx="0">
                <c:v>1</c:v>
              </c:pt>
            </c:numLit>
          </c:yVal>
          <c:smooth val="0"/>
        </c:ser>
        <c:ser>
          <c:idx val="3"/>
          <c:order val="4"/>
          <c:tx>
            <c:strRef>
              <c:f>'KEUHKOT AP -TAI PA-PROJEKTIO'!$D$13:$D$16</c:f>
              <c:strCache>
                <c:ptCount val="1"/>
              </c:strCache>
            </c:strRef>
          </c:tx>
          <c:spPr>
            <a:ln w="28575">
              <a:noFill/>
            </a:ln>
          </c:spPr>
          <c:marker>
            <c:symbol val="star"/>
            <c:size val="7"/>
            <c:spPr>
              <a:noFill/>
              <a:ln w="9525">
                <a:noFill/>
              </a:ln>
            </c:spPr>
          </c:marker>
          <c:yVal>
            <c:numLit>
              <c:formatCode>General</c:formatCode>
              <c:ptCount val="1"/>
              <c:pt idx="0">
                <c:v>1</c:v>
              </c:pt>
            </c:numLit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7706496"/>
        <c:axId val="217708416"/>
      </c:scatterChart>
      <c:scatterChart>
        <c:scatterStyle val="smoothMarker"/>
        <c:varyColors val="0"/>
        <c:ser>
          <c:idx val="0"/>
          <c:order val="0"/>
          <c:tx>
            <c:v>Vertailutaso</c:v>
          </c:tx>
          <c:spPr>
            <a:ln>
              <a:solidFill>
                <a:srgbClr val="000000"/>
              </a:solidFill>
            </a:ln>
          </c:spPr>
          <c:marker>
            <c:symbol val="none"/>
          </c:marker>
          <c:xVal>
            <c:numRef>
              <c:f>'VERTAILUKÄYRÄN TIEDOT'!$N$6:$N$142</c:f>
              <c:numCache>
                <c:formatCode>General</c:formatCode>
                <c:ptCount val="137"/>
                <c:pt idx="0">
                  <c:v>5.0999999999999996</c:v>
                </c:pt>
                <c:pt idx="1">
                  <c:v>5.2</c:v>
                </c:pt>
                <c:pt idx="2">
                  <c:v>6</c:v>
                </c:pt>
                <c:pt idx="3">
                  <c:v>6.2</c:v>
                </c:pt>
                <c:pt idx="4">
                  <c:v>6.9</c:v>
                </c:pt>
                <c:pt idx="5">
                  <c:v>7</c:v>
                </c:pt>
                <c:pt idx="6">
                  <c:v>7.5</c:v>
                </c:pt>
                <c:pt idx="7">
                  <c:v>8</c:v>
                </c:pt>
                <c:pt idx="8">
                  <c:v>8.1999999999999993</c:v>
                </c:pt>
                <c:pt idx="9">
                  <c:v>8.3000000000000007</c:v>
                </c:pt>
                <c:pt idx="10">
                  <c:v>8.5</c:v>
                </c:pt>
                <c:pt idx="11">
                  <c:v>8.6999999999999993</c:v>
                </c:pt>
                <c:pt idx="12">
                  <c:v>9</c:v>
                </c:pt>
                <c:pt idx="13">
                  <c:v>9.3000000000000007</c:v>
                </c:pt>
                <c:pt idx="14">
                  <c:v>9.4</c:v>
                </c:pt>
                <c:pt idx="15">
                  <c:v>9.5</c:v>
                </c:pt>
                <c:pt idx="16">
                  <c:v>9.6</c:v>
                </c:pt>
                <c:pt idx="17">
                  <c:v>9.6999999999999993</c:v>
                </c:pt>
                <c:pt idx="18">
                  <c:v>10</c:v>
                </c:pt>
                <c:pt idx="19">
                  <c:v>10.5</c:v>
                </c:pt>
                <c:pt idx="20">
                  <c:v>10.6</c:v>
                </c:pt>
                <c:pt idx="21">
                  <c:v>11</c:v>
                </c:pt>
                <c:pt idx="22">
                  <c:v>11.5</c:v>
                </c:pt>
                <c:pt idx="23">
                  <c:v>11.7</c:v>
                </c:pt>
                <c:pt idx="24">
                  <c:v>11.8</c:v>
                </c:pt>
                <c:pt idx="25">
                  <c:v>12</c:v>
                </c:pt>
                <c:pt idx="26">
                  <c:v>12.2</c:v>
                </c:pt>
                <c:pt idx="27">
                  <c:v>12.5</c:v>
                </c:pt>
                <c:pt idx="28">
                  <c:v>12.9</c:v>
                </c:pt>
                <c:pt idx="29">
                  <c:v>13</c:v>
                </c:pt>
                <c:pt idx="30">
                  <c:v>13.3</c:v>
                </c:pt>
                <c:pt idx="31">
                  <c:v>13.4</c:v>
                </c:pt>
                <c:pt idx="32">
                  <c:v>13.5</c:v>
                </c:pt>
                <c:pt idx="33">
                  <c:v>13.7</c:v>
                </c:pt>
                <c:pt idx="34">
                  <c:v>13.8</c:v>
                </c:pt>
                <c:pt idx="35">
                  <c:v>14</c:v>
                </c:pt>
                <c:pt idx="36">
                  <c:v>14.4</c:v>
                </c:pt>
                <c:pt idx="37">
                  <c:v>14.5</c:v>
                </c:pt>
                <c:pt idx="38">
                  <c:v>14.8</c:v>
                </c:pt>
                <c:pt idx="39">
                  <c:v>15</c:v>
                </c:pt>
                <c:pt idx="40">
                  <c:v>15.5</c:v>
                </c:pt>
                <c:pt idx="41">
                  <c:v>15.8</c:v>
                </c:pt>
                <c:pt idx="42">
                  <c:v>16</c:v>
                </c:pt>
                <c:pt idx="43">
                  <c:v>16.3</c:v>
                </c:pt>
                <c:pt idx="44">
                  <c:v>16.399999999999999</c:v>
                </c:pt>
                <c:pt idx="45">
                  <c:v>16.5</c:v>
                </c:pt>
                <c:pt idx="46">
                  <c:v>17</c:v>
                </c:pt>
                <c:pt idx="47">
                  <c:v>17.5</c:v>
                </c:pt>
                <c:pt idx="48">
                  <c:v>18</c:v>
                </c:pt>
                <c:pt idx="49">
                  <c:v>18.3</c:v>
                </c:pt>
                <c:pt idx="50">
                  <c:v>18.5</c:v>
                </c:pt>
                <c:pt idx="51">
                  <c:v>18.7</c:v>
                </c:pt>
                <c:pt idx="52">
                  <c:v>19</c:v>
                </c:pt>
                <c:pt idx="53">
                  <c:v>19.5</c:v>
                </c:pt>
                <c:pt idx="54">
                  <c:v>20</c:v>
                </c:pt>
                <c:pt idx="55">
                  <c:v>20.3</c:v>
                </c:pt>
                <c:pt idx="56">
                  <c:v>20.5</c:v>
                </c:pt>
                <c:pt idx="57">
                  <c:v>21</c:v>
                </c:pt>
                <c:pt idx="58">
                  <c:v>21.5</c:v>
                </c:pt>
                <c:pt idx="59">
                  <c:v>22</c:v>
                </c:pt>
                <c:pt idx="60">
                  <c:v>22.7</c:v>
                </c:pt>
                <c:pt idx="61">
                  <c:v>23</c:v>
                </c:pt>
                <c:pt idx="62">
                  <c:v>24</c:v>
                </c:pt>
                <c:pt idx="63">
                  <c:v>24.5</c:v>
                </c:pt>
                <c:pt idx="64">
                  <c:v>25</c:v>
                </c:pt>
                <c:pt idx="65">
                  <c:v>26</c:v>
                </c:pt>
                <c:pt idx="66">
                  <c:v>26.6</c:v>
                </c:pt>
                <c:pt idx="67">
                  <c:v>27</c:v>
                </c:pt>
                <c:pt idx="68">
                  <c:v>27.8</c:v>
                </c:pt>
                <c:pt idx="69">
                  <c:v>28</c:v>
                </c:pt>
                <c:pt idx="70">
                  <c:v>28.3</c:v>
                </c:pt>
                <c:pt idx="71">
                  <c:v>29</c:v>
                </c:pt>
                <c:pt idx="72">
                  <c:v>30</c:v>
                </c:pt>
                <c:pt idx="73">
                  <c:v>31</c:v>
                </c:pt>
                <c:pt idx="74">
                  <c:v>31.5</c:v>
                </c:pt>
                <c:pt idx="75">
                  <c:v>32</c:v>
                </c:pt>
                <c:pt idx="76">
                  <c:v>33</c:v>
                </c:pt>
                <c:pt idx="77">
                  <c:v>34</c:v>
                </c:pt>
                <c:pt idx="78">
                  <c:v>34.299999999999997</c:v>
                </c:pt>
                <c:pt idx="79">
                  <c:v>34.5</c:v>
                </c:pt>
                <c:pt idx="80">
                  <c:v>34.799999999999997</c:v>
                </c:pt>
                <c:pt idx="81">
                  <c:v>35</c:v>
                </c:pt>
                <c:pt idx="82">
                  <c:v>35.700000000000003</c:v>
                </c:pt>
                <c:pt idx="83">
                  <c:v>36</c:v>
                </c:pt>
                <c:pt idx="84">
                  <c:v>37</c:v>
                </c:pt>
                <c:pt idx="85">
                  <c:v>37.799999999999997</c:v>
                </c:pt>
                <c:pt idx="86">
                  <c:v>38</c:v>
                </c:pt>
                <c:pt idx="87">
                  <c:v>39</c:v>
                </c:pt>
                <c:pt idx="88">
                  <c:v>40</c:v>
                </c:pt>
                <c:pt idx="89">
                  <c:v>40.200000000000003</c:v>
                </c:pt>
                <c:pt idx="90">
                  <c:v>41</c:v>
                </c:pt>
                <c:pt idx="91">
                  <c:v>42</c:v>
                </c:pt>
                <c:pt idx="92">
                  <c:v>42.6</c:v>
                </c:pt>
                <c:pt idx="93">
                  <c:v>43</c:v>
                </c:pt>
                <c:pt idx="94">
                  <c:v>44</c:v>
                </c:pt>
                <c:pt idx="95">
                  <c:v>45</c:v>
                </c:pt>
                <c:pt idx="96">
                  <c:v>46</c:v>
                </c:pt>
                <c:pt idx="97">
                  <c:v>46.2</c:v>
                </c:pt>
                <c:pt idx="98">
                  <c:v>47</c:v>
                </c:pt>
                <c:pt idx="99">
                  <c:v>48</c:v>
                </c:pt>
                <c:pt idx="100">
                  <c:v>48.4</c:v>
                </c:pt>
                <c:pt idx="101">
                  <c:v>48.5</c:v>
                </c:pt>
                <c:pt idx="102">
                  <c:v>49</c:v>
                </c:pt>
                <c:pt idx="103">
                  <c:v>50</c:v>
                </c:pt>
                <c:pt idx="104">
                  <c:v>51</c:v>
                </c:pt>
                <c:pt idx="105">
                  <c:v>52</c:v>
                </c:pt>
                <c:pt idx="106">
                  <c:v>53</c:v>
                </c:pt>
                <c:pt idx="107">
                  <c:v>54</c:v>
                </c:pt>
                <c:pt idx="108">
                  <c:v>55</c:v>
                </c:pt>
                <c:pt idx="109">
                  <c:v>55.2</c:v>
                </c:pt>
                <c:pt idx="110">
                  <c:v>56</c:v>
                </c:pt>
                <c:pt idx="111">
                  <c:v>57</c:v>
                </c:pt>
                <c:pt idx="112">
                  <c:v>58</c:v>
                </c:pt>
                <c:pt idx="113">
                  <c:v>59</c:v>
                </c:pt>
                <c:pt idx="114">
                  <c:v>60</c:v>
                </c:pt>
                <c:pt idx="115">
                  <c:v>60.8</c:v>
                </c:pt>
                <c:pt idx="116">
                  <c:v>61</c:v>
                </c:pt>
                <c:pt idx="117">
                  <c:v>61.1</c:v>
                </c:pt>
                <c:pt idx="118">
                  <c:v>61.6</c:v>
                </c:pt>
                <c:pt idx="119">
                  <c:v>62</c:v>
                </c:pt>
                <c:pt idx="120">
                  <c:v>63</c:v>
                </c:pt>
                <c:pt idx="121">
                  <c:v>64</c:v>
                </c:pt>
                <c:pt idx="122">
                  <c:v>65</c:v>
                </c:pt>
                <c:pt idx="123">
                  <c:v>66</c:v>
                </c:pt>
                <c:pt idx="124">
                  <c:v>67</c:v>
                </c:pt>
                <c:pt idx="125">
                  <c:v>68</c:v>
                </c:pt>
                <c:pt idx="126">
                  <c:v>69</c:v>
                </c:pt>
                <c:pt idx="127">
                  <c:v>70</c:v>
                </c:pt>
                <c:pt idx="128">
                  <c:v>70.5</c:v>
                </c:pt>
                <c:pt idx="129">
                  <c:v>71</c:v>
                </c:pt>
                <c:pt idx="130">
                  <c:v>72</c:v>
                </c:pt>
                <c:pt idx="131">
                  <c:v>73</c:v>
                </c:pt>
                <c:pt idx="132">
                  <c:v>74</c:v>
                </c:pt>
                <c:pt idx="133">
                  <c:v>75</c:v>
                </c:pt>
                <c:pt idx="134">
                  <c:v>77</c:v>
                </c:pt>
                <c:pt idx="135">
                  <c:v>79</c:v>
                </c:pt>
                <c:pt idx="136">
                  <c:v>80</c:v>
                </c:pt>
              </c:numCache>
            </c:numRef>
          </c:xVal>
          <c:yVal>
            <c:numRef>
              <c:f>'VERTAILUKÄYRÄN TIEDOT'!$O$6:$O$142</c:f>
              <c:numCache>
                <c:formatCode>0.000</c:formatCode>
                <c:ptCount val="137"/>
                <c:pt idx="0">
                  <c:v>4.8841848088999775</c:v>
                </c:pt>
                <c:pt idx="1">
                  <c:v>4.9028780762790394</c:v>
                </c:pt>
                <c:pt idx="2">
                  <c:v>5.05502296350293</c:v>
                </c:pt>
                <c:pt idx="3">
                  <c:v>5.0937912452062912</c:v>
                </c:pt>
                <c:pt idx="4">
                  <c:v>5.2318366649391956</c:v>
                </c:pt>
                <c:pt idx="5">
                  <c:v>5.2518605021787428</c:v>
                </c:pt>
                <c:pt idx="6">
                  <c:v>5.3531351316675631</c:v>
                </c:pt>
                <c:pt idx="7">
                  <c:v>5.4563626977535833</c:v>
                </c:pt>
                <c:pt idx="8">
                  <c:v>5.4982089579327145</c:v>
                </c:pt>
                <c:pt idx="9">
                  <c:v>5.5192522833141178</c:v>
                </c:pt>
                <c:pt idx="10">
                  <c:v>5.5615808600300509</c:v>
                </c:pt>
                <c:pt idx="11">
                  <c:v>5.6042340655751861</c:v>
                </c:pt>
                <c:pt idx="12">
                  <c:v>5.6688280043016848</c:v>
                </c:pt>
                <c:pt idx="13">
                  <c:v>5.7341664474281391</c:v>
                </c:pt>
                <c:pt idx="14">
                  <c:v>5.7561128542067053</c:v>
                </c:pt>
                <c:pt idx="15">
                  <c:v>5.7781432565886268</c:v>
                </c:pt>
                <c:pt idx="16">
                  <c:v>5.8002579760507382</c:v>
                </c:pt>
                <c:pt idx="17">
                  <c:v>5.822457335300264</c:v>
                </c:pt>
                <c:pt idx="18">
                  <c:v>5.8895664974004456</c:v>
                </c:pt>
                <c:pt idx="19">
                  <c:v>6.0031383762853752</c:v>
                </c:pt>
                <c:pt idx="20">
                  <c:v>6.0261142208064351</c:v>
                </c:pt>
                <c:pt idx="21">
                  <c:v>6.1189003266601434</c:v>
                </c:pt>
                <c:pt idx="22">
                  <c:v>6.2368945809257408</c:v>
                </c:pt>
                <c:pt idx="23">
                  <c:v>6.2847269424824015</c:v>
                </c:pt>
                <c:pt idx="24">
                  <c:v>6.3087805124714276</c:v>
                </c:pt>
                <c:pt idx="25">
                  <c:v>6.3571641858747006</c:v>
                </c:pt>
                <c:pt idx="26">
                  <c:v>6.4059189262135501</c:v>
                </c:pt>
                <c:pt idx="27">
                  <c:v>6.4797530183954732</c:v>
                </c:pt>
                <c:pt idx="28">
                  <c:v>6.5795239532700318</c:v>
                </c:pt>
                <c:pt idx="29">
                  <c:v>6.6047058014796445</c:v>
                </c:pt>
                <c:pt idx="30">
                  <c:v>6.6808310947588669</c:v>
                </c:pt>
                <c:pt idx="31">
                  <c:v>6.7064006763482267</c:v>
                </c:pt>
                <c:pt idx="32">
                  <c:v>6.7320681205378179</c:v>
                </c:pt>
                <c:pt idx="33">
                  <c:v>6.7836980963514923</c:v>
                </c:pt>
                <c:pt idx="34">
                  <c:v>6.8096613813817513</c:v>
                </c:pt>
                <c:pt idx="35">
                  <c:v>6.8618864400301431</c:v>
                </c:pt>
                <c:pt idx="36">
                  <c:v>6.9675412116211737</c:v>
                </c:pt>
                <c:pt idx="37">
                  <c:v>6.9942081204175253</c:v>
                </c:pt>
                <c:pt idx="38">
                  <c:v>7.0748227852377852</c:v>
                </c:pt>
                <c:pt idx="39">
                  <c:v>7.1290814354397209</c:v>
                </c:pt>
                <c:pt idx="40">
                  <c:v>7.2665555897266181</c:v>
                </c:pt>
                <c:pt idx="41">
                  <c:v>7.3503093089723395</c:v>
                </c:pt>
                <c:pt idx="42">
                  <c:v>7.406680736749121</c:v>
                </c:pt>
                <c:pt idx="43">
                  <c:v>7.4920495268599971</c:v>
                </c:pt>
                <c:pt idx="44">
                  <c:v>7.5207238892157298</c:v>
                </c:pt>
                <c:pt idx="45">
                  <c:v>7.5495079971161978</c:v>
                </c:pt>
                <c:pt idx="46">
                  <c:v>7.6950894772247498</c:v>
                </c:pt>
                <c:pt idx="47">
                  <c:v>7.8434782882691323</c:v>
                </c:pt>
                <c:pt idx="48">
                  <c:v>7.9947285656172307</c:v>
                </c:pt>
                <c:pt idx="49">
                  <c:v>8.0868751464095272</c:v>
                </c:pt>
                <c:pt idx="50">
                  <c:v>8.148895488560191</c:v>
                </c:pt>
                <c:pt idx="51">
                  <c:v>8.2113914807945836</c:v>
                </c:pt>
                <c:pt idx="52">
                  <c:v>8.3060353004429857</c:v>
                </c:pt>
                <c:pt idx="53">
                  <c:v>8.4662053291831736</c:v>
                </c:pt>
                <c:pt idx="54">
                  <c:v>8.6294640081853302</c:v>
                </c:pt>
                <c:pt idx="55">
                  <c:v>8.7289264972364595</c:v>
                </c:pt>
                <c:pt idx="56">
                  <c:v>8.7958708976587854</c:v>
                </c:pt>
                <c:pt idx="57">
                  <c:v>8.9654867063464572</c:v>
                </c:pt>
                <c:pt idx="58">
                  <c:v>9.1383733136726626</c:v>
                </c:pt>
                <c:pt idx="59">
                  <c:v>9.3145937923180444</c:v>
                </c:pt>
                <c:pt idx="60">
                  <c:v>9.5670260078926681</c:v>
                </c:pt>
                <c:pt idx="61">
                  <c:v>9.6772947590757461</c:v>
                </c:pt>
                <c:pt idx="62">
                  <c:v>10.05411893874215</c:v>
                </c:pt>
                <c:pt idx="63">
                  <c:v>10.247998263970841</c:v>
                </c:pt>
                <c:pt idx="64">
                  <c:v>10.445616275103308</c:v>
                </c:pt>
                <c:pt idx="65">
                  <c:v>10.852358126206308</c:v>
                </c:pt>
                <c:pt idx="66">
                  <c:v>11.103966592869183</c:v>
                </c:pt>
                <c:pt idx="67">
                  <c:v>11.274938098209173</c:v>
                </c:pt>
                <c:pt idx="68">
                  <c:v>11.624819159642845</c:v>
                </c:pt>
                <c:pt idx="69">
                  <c:v>11.713972911700059</c:v>
                </c:pt>
                <c:pt idx="70">
                  <c:v>11.848987195480612</c:v>
                </c:pt>
                <c:pt idx="71">
                  <c:v>12.170103301750038</c:v>
                </c:pt>
                <c:pt idx="72">
                  <c:v>12.643994953013054</c:v>
                </c:pt>
                <c:pt idx="73">
                  <c:v>13.136339471237726</c:v>
                </c:pt>
                <c:pt idx="74">
                  <c:v>13.389655017649718</c:v>
                </c:pt>
                <c:pt idx="75">
                  <c:v>13.647855392608847</c:v>
                </c:pt>
                <c:pt idx="76">
                  <c:v>14.179289232391639</c:v>
                </c:pt>
                <c:pt idx="77">
                  <c:v>14.731416574409165</c:v>
                </c:pt>
                <c:pt idx="78">
                  <c:v>14.901209664495639</c:v>
                </c:pt>
                <c:pt idx="79">
                  <c:v>15.015490904791669</c:v>
                </c:pt>
                <c:pt idx="80">
                  <c:v>15.188558212135275</c:v>
                </c:pt>
                <c:pt idx="81">
                  <c:v>15.305043202942899</c:v>
                </c:pt>
                <c:pt idx="82">
                  <c:v>15.71982092179206</c:v>
                </c:pt>
                <c:pt idx="83">
                  <c:v>15.901006278708365</c:v>
                </c:pt>
                <c:pt idx="84">
                  <c:v>16.520175560622114</c:v>
                </c:pt>
                <c:pt idx="85">
                  <c:v>17.032825520193875</c:v>
                </c:pt>
                <c:pt idx="86">
                  <c:v>17.163454675143054</c:v>
                </c:pt>
                <c:pt idx="87">
                  <c:v>17.831782435040697</c:v>
                </c:pt>
                <c:pt idx="88">
                  <c:v>18.526134209514879</c:v>
                </c:pt>
                <c:pt idx="89">
                  <c:v>18.668215935966835</c:v>
                </c:pt>
                <c:pt idx="90">
                  <c:v>19.247523347666629</c:v>
                </c:pt>
                <c:pt idx="91">
                  <c:v>19.997002657397516</c:v>
                </c:pt>
                <c:pt idx="92">
                  <c:v>20.460626794932324</c:v>
                </c:pt>
                <c:pt idx="93">
                  <c:v>20.775665941895877</c:v>
                </c:pt>
                <c:pt idx="94">
                  <c:v>21.5846495959523</c:v>
                </c:pt>
                <c:pt idx="95">
                  <c:v>22.425134264433996</c:v>
                </c:pt>
                <c:pt idx="96">
                  <c:v>23.298346565338569</c:v>
                </c:pt>
                <c:pt idx="97">
                  <c:v>23.47702762562038</c:v>
                </c:pt>
                <c:pt idx="98">
                  <c:v>24.205560879941689</c:v>
                </c:pt>
                <c:pt idx="99">
                  <c:v>25.148101212651401</c:v>
                </c:pt>
                <c:pt idx="100">
                  <c:v>25.535314978543905</c:v>
                </c:pt>
                <c:pt idx="101">
                  <c:v>25.633046429989527</c:v>
                </c:pt>
                <c:pt idx="102">
                  <c:v>26.127343123283261</c:v>
                </c:pt>
                <c:pt idx="103">
                  <c:v>27.144715734576355</c:v>
                </c:pt>
                <c:pt idx="104">
                  <c:v>28.201703817879952</c:v>
                </c:pt>
                <c:pt idx="105">
                  <c:v>29.299849960054758</c:v>
                </c:pt>
                <c:pt idx="106">
                  <c:v>30.440756814751079</c:v>
                </c:pt>
                <c:pt idx="107">
                  <c:v>31.62608944134956</c:v>
                </c:pt>
                <c:pt idx="108">
                  <c:v>32.85757773497793</c:v>
                </c:pt>
                <c:pt idx="109">
                  <c:v>33.109571017484598</c:v>
                </c:pt>
                <c:pt idx="110">
                  <c:v>34.137018951150054</c:v>
                </c:pt>
                <c:pt idx="111">
                  <c:v>35.466280328712173</c:v>
                </c:pt>
                <c:pt idx="112">
                  <c:v>36.847301814923675</c:v>
                </c:pt>
                <c:pt idx="113">
                  <c:v>38.282098896650176</c:v>
                </c:pt>
                <c:pt idx="114">
                  <c:v>39.772765541800084</c:v>
                </c:pt>
                <c:pt idx="115">
                  <c:v>41.006984062798239</c:v>
                </c:pt>
                <c:pt idx="116">
                  <c:v>41.321477255298049</c:v>
                </c:pt>
                <c:pt idx="117">
                  <c:v>41.479627172439486</c:v>
                </c:pt>
                <c:pt idx="118">
                  <c:v>42.279502544506315</c:v>
                </c:pt>
                <c:pt idx="119">
                  <c:v>42.9304942540547</c:v>
                </c:pt>
                <c:pt idx="120">
                  <c:v>44.602164765566798</c:v>
                </c:pt>
                <c:pt idx="121">
                  <c:v>46.338928454961284</c:v>
                </c:pt>
                <c:pt idx="122">
                  <c:v>48.143319985485313</c:v>
                </c:pt>
                <c:pt idx="123">
                  <c:v>50.017972717637946</c:v>
                </c:pt>
                <c:pt idx="124">
                  <c:v>51.965622552342417</c:v>
                </c:pt>
                <c:pt idx="125">
                  <c:v>53.989111923767815</c:v>
                </c:pt>
                <c:pt idx="126">
                  <c:v>56.091393947626969</c:v>
                </c:pt>
                <c:pt idx="127">
                  <c:v>58.275536731005239</c:v>
                </c:pt>
                <c:pt idx="128">
                  <c:v>59.399297232306871</c:v>
                </c:pt>
                <c:pt idx="129">
                  <c:v>60.544727850009416</c:v>
                </c:pt>
                <c:pt idx="130">
                  <c:v>62.902279001772044</c:v>
                </c:pt>
                <c:pt idx="131">
                  <c:v>65.351630837599942</c:v>
                </c:pt>
                <c:pt idx="132">
                  <c:v>67.896357984320872</c:v>
                </c:pt>
                <c:pt idx="133">
                  <c:v>70.540174261156238</c:v>
                </c:pt>
                <c:pt idx="134">
                  <c:v>76.140658175150008</c:v>
                </c:pt>
                <c:pt idx="135">
                  <c:v>82.185788284016809</c:v>
                </c:pt>
                <c:pt idx="136">
                  <c:v>85.386020685878592</c:v>
                </c:pt>
              </c:numCache>
            </c:numRef>
          </c:yVal>
          <c:smooth val="1"/>
        </c:ser>
        <c:ser>
          <c:idx val="4"/>
          <c:order val="1"/>
          <c:tx>
            <c:v>Saavutettavissa oleva taso</c:v>
          </c:tx>
          <c:spPr>
            <a:ln>
              <a:solidFill>
                <a:srgbClr val="000000"/>
              </a:solidFill>
              <a:prstDash val="dash"/>
            </a:ln>
          </c:spPr>
          <c:marker>
            <c:symbol val="none"/>
          </c:marker>
          <c:xVal>
            <c:numRef>
              <c:f>'VERTAILUKÄYRÄN TIEDOT'!$N$6:$N$142</c:f>
              <c:numCache>
                <c:formatCode>General</c:formatCode>
                <c:ptCount val="137"/>
                <c:pt idx="0">
                  <c:v>5.0999999999999996</c:v>
                </c:pt>
                <c:pt idx="1">
                  <c:v>5.2</c:v>
                </c:pt>
                <c:pt idx="2">
                  <c:v>6</c:v>
                </c:pt>
                <c:pt idx="3">
                  <c:v>6.2</c:v>
                </c:pt>
                <c:pt idx="4">
                  <c:v>6.9</c:v>
                </c:pt>
                <c:pt idx="5">
                  <c:v>7</c:v>
                </c:pt>
                <c:pt idx="6">
                  <c:v>7.5</c:v>
                </c:pt>
                <c:pt idx="7">
                  <c:v>8</c:v>
                </c:pt>
                <c:pt idx="8">
                  <c:v>8.1999999999999993</c:v>
                </c:pt>
                <c:pt idx="9">
                  <c:v>8.3000000000000007</c:v>
                </c:pt>
                <c:pt idx="10">
                  <c:v>8.5</c:v>
                </c:pt>
                <c:pt idx="11">
                  <c:v>8.6999999999999993</c:v>
                </c:pt>
                <c:pt idx="12">
                  <c:v>9</c:v>
                </c:pt>
                <c:pt idx="13">
                  <c:v>9.3000000000000007</c:v>
                </c:pt>
                <c:pt idx="14">
                  <c:v>9.4</c:v>
                </c:pt>
                <c:pt idx="15">
                  <c:v>9.5</c:v>
                </c:pt>
                <c:pt idx="16">
                  <c:v>9.6</c:v>
                </c:pt>
                <c:pt idx="17">
                  <c:v>9.6999999999999993</c:v>
                </c:pt>
                <c:pt idx="18">
                  <c:v>10</c:v>
                </c:pt>
                <c:pt idx="19">
                  <c:v>10.5</c:v>
                </c:pt>
                <c:pt idx="20">
                  <c:v>10.6</c:v>
                </c:pt>
                <c:pt idx="21">
                  <c:v>11</c:v>
                </c:pt>
                <c:pt idx="22">
                  <c:v>11.5</c:v>
                </c:pt>
                <c:pt idx="23">
                  <c:v>11.7</c:v>
                </c:pt>
                <c:pt idx="24">
                  <c:v>11.8</c:v>
                </c:pt>
                <c:pt idx="25">
                  <c:v>12</c:v>
                </c:pt>
                <c:pt idx="26">
                  <c:v>12.2</c:v>
                </c:pt>
                <c:pt idx="27">
                  <c:v>12.5</c:v>
                </c:pt>
                <c:pt idx="28">
                  <c:v>12.9</c:v>
                </c:pt>
                <c:pt idx="29">
                  <c:v>13</c:v>
                </c:pt>
                <c:pt idx="30">
                  <c:v>13.3</c:v>
                </c:pt>
                <c:pt idx="31">
                  <c:v>13.4</c:v>
                </c:pt>
                <c:pt idx="32">
                  <c:v>13.5</c:v>
                </c:pt>
                <c:pt idx="33">
                  <c:v>13.7</c:v>
                </c:pt>
                <c:pt idx="34">
                  <c:v>13.8</c:v>
                </c:pt>
                <c:pt idx="35">
                  <c:v>14</c:v>
                </c:pt>
                <c:pt idx="36">
                  <c:v>14.4</c:v>
                </c:pt>
                <c:pt idx="37">
                  <c:v>14.5</c:v>
                </c:pt>
                <c:pt idx="38">
                  <c:v>14.8</c:v>
                </c:pt>
                <c:pt idx="39">
                  <c:v>15</c:v>
                </c:pt>
                <c:pt idx="40">
                  <c:v>15.5</c:v>
                </c:pt>
                <c:pt idx="41">
                  <c:v>15.8</c:v>
                </c:pt>
                <c:pt idx="42">
                  <c:v>16</c:v>
                </c:pt>
                <c:pt idx="43">
                  <c:v>16.3</c:v>
                </c:pt>
                <c:pt idx="44">
                  <c:v>16.399999999999999</c:v>
                </c:pt>
                <c:pt idx="45">
                  <c:v>16.5</c:v>
                </c:pt>
                <c:pt idx="46">
                  <c:v>17</c:v>
                </c:pt>
                <c:pt idx="47">
                  <c:v>17.5</c:v>
                </c:pt>
                <c:pt idx="48">
                  <c:v>18</c:v>
                </c:pt>
                <c:pt idx="49">
                  <c:v>18.3</c:v>
                </c:pt>
                <c:pt idx="50">
                  <c:v>18.5</c:v>
                </c:pt>
                <c:pt idx="51">
                  <c:v>18.7</c:v>
                </c:pt>
                <c:pt idx="52">
                  <c:v>19</c:v>
                </c:pt>
                <c:pt idx="53">
                  <c:v>19.5</c:v>
                </c:pt>
                <c:pt idx="54">
                  <c:v>20</c:v>
                </c:pt>
                <c:pt idx="55">
                  <c:v>20.3</c:v>
                </c:pt>
                <c:pt idx="56">
                  <c:v>20.5</c:v>
                </c:pt>
                <c:pt idx="57">
                  <c:v>21</c:v>
                </c:pt>
                <c:pt idx="58">
                  <c:v>21.5</c:v>
                </c:pt>
                <c:pt idx="59">
                  <c:v>22</c:v>
                </c:pt>
                <c:pt idx="60">
                  <c:v>22.7</c:v>
                </c:pt>
                <c:pt idx="61">
                  <c:v>23</c:v>
                </c:pt>
                <c:pt idx="62">
                  <c:v>24</c:v>
                </c:pt>
                <c:pt idx="63">
                  <c:v>24.5</c:v>
                </c:pt>
                <c:pt idx="64">
                  <c:v>25</c:v>
                </c:pt>
                <c:pt idx="65">
                  <c:v>26</c:v>
                </c:pt>
                <c:pt idx="66">
                  <c:v>26.6</c:v>
                </c:pt>
                <c:pt idx="67">
                  <c:v>27</c:v>
                </c:pt>
                <c:pt idx="68">
                  <c:v>27.8</c:v>
                </c:pt>
                <c:pt idx="69">
                  <c:v>28</c:v>
                </c:pt>
                <c:pt idx="70">
                  <c:v>28.3</c:v>
                </c:pt>
                <c:pt idx="71">
                  <c:v>29</c:v>
                </c:pt>
                <c:pt idx="72">
                  <c:v>30</c:v>
                </c:pt>
                <c:pt idx="73">
                  <c:v>31</c:v>
                </c:pt>
                <c:pt idx="74">
                  <c:v>31.5</c:v>
                </c:pt>
                <c:pt idx="75">
                  <c:v>32</c:v>
                </c:pt>
                <c:pt idx="76">
                  <c:v>33</c:v>
                </c:pt>
                <c:pt idx="77">
                  <c:v>34</c:v>
                </c:pt>
                <c:pt idx="78">
                  <c:v>34.299999999999997</c:v>
                </c:pt>
                <c:pt idx="79">
                  <c:v>34.5</c:v>
                </c:pt>
                <c:pt idx="80">
                  <c:v>34.799999999999997</c:v>
                </c:pt>
                <c:pt idx="81">
                  <c:v>35</c:v>
                </c:pt>
                <c:pt idx="82">
                  <c:v>35.700000000000003</c:v>
                </c:pt>
                <c:pt idx="83">
                  <c:v>36</c:v>
                </c:pt>
                <c:pt idx="84">
                  <c:v>37</c:v>
                </c:pt>
                <c:pt idx="85">
                  <c:v>37.799999999999997</c:v>
                </c:pt>
                <c:pt idx="86">
                  <c:v>38</c:v>
                </c:pt>
                <c:pt idx="87">
                  <c:v>39</c:v>
                </c:pt>
                <c:pt idx="88">
                  <c:v>40</c:v>
                </c:pt>
                <c:pt idx="89">
                  <c:v>40.200000000000003</c:v>
                </c:pt>
                <c:pt idx="90">
                  <c:v>41</c:v>
                </c:pt>
                <c:pt idx="91">
                  <c:v>42</c:v>
                </c:pt>
                <c:pt idx="92">
                  <c:v>42.6</c:v>
                </c:pt>
                <c:pt idx="93">
                  <c:v>43</c:v>
                </c:pt>
                <c:pt idx="94">
                  <c:v>44</c:v>
                </c:pt>
                <c:pt idx="95">
                  <c:v>45</c:v>
                </c:pt>
                <c:pt idx="96">
                  <c:v>46</c:v>
                </c:pt>
                <c:pt idx="97">
                  <c:v>46.2</c:v>
                </c:pt>
                <c:pt idx="98">
                  <c:v>47</c:v>
                </c:pt>
                <c:pt idx="99">
                  <c:v>48</c:v>
                </c:pt>
                <c:pt idx="100">
                  <c:v>48.4</c:v>
                </c:pt>
                <c:pt idx="101">
                  <c:v>48.5</c:v>
                </c:pt>
                <c:pt idx="102">
                  <c:v>49</c:v>
                </c:pt>
                <c:pt idx="103">
                  <c:v>50</c:v>
                </c:pt>
                <c:pt idx="104">
                  <c:v>51</c:v>
                </c:pt>
                <c:pt idx="105">
                  <c:v>52</c:v>
                </c:pt>
                <c:pt idx="106">
                  <c:v>53</c:v>
                </c:pt>
                <c:pt idx="107">
                  <c:v>54</c:v>
                </c:pt>
                <c:pt idx="108">
                  <c:v>55</c:v>
                </c:pt>
                <c:pt idx="109">
                  <c:v>55.2</c:v>
                </c:pt>
                <c:pt idx="110">
                  <c:v>56</c:v>
                </c:pt>
                <c:pt idx="111">
                  <c:v>57</c:v>
                </c:pt>
                <c:pt idx="112">
                  <c:v>58</c:v>
                </c:pt>
                <c:pt idx="113">
                  <c:v>59</c:v>
                </c:pt>
                <c:pt idx="114">
                  <c:v>60</c:v>
                </c:pt>
                <c:pt idx="115">
                  <c:v>60.8</c:v>
                </c:pt>
                <c:pt idx="116">
                  <c:v>61</c:v>
                </c:pt>
                <c:pt idx="117">
                  <c:v>61.1</c:v>
                </c:pt>
                <c:pt idx="118">
                  <c:v>61.6</c:v>
                </c:pt>
                <c:pt idx="119">
                  <c:v>62</c:v>
                </c:pt>
                <c:pt idx="120">
                  <c:v>63</c:v>
                </c:pt>
                <c:pt idx="121">
                  <c:v>64</c:v>
                </c:pt>
                <c:pt idx="122">
                  <c:v>65</c:v>
                </c:pt>
                <c:pt idx="123">
                  <c:v>66</c:v>
                </c:pt>
                <c:pt idx="124">
                  <c:v>67</c:v>
                </c:pt>
                <c:pt idx="125">
                  <c:v>68</c:v>
                </c:pt>
                <c:pt idx="126">
                  <c:v>69</c:v>
                </c:pt>
                <c:pt idx="127">
                  <c:v>70</c:v>
                </c:pt>
                <c:pt idx="128">
                  <c:v>70.5</c:v>
                </c:pt>
                <c:pt idx="129">
                  <c:v>71</c:v>
                </c:pt>
                <c:pt idx="130">
                  <c:v>72</c:v>
                </c:pt>
                <c:pt idx="131">
                  <c:v>73</c:v>
                </c:pt>
                <c:pt idx="132">
                  <c:v>74</c:v>
                </c:pt>
                <c:pt idx="133">
                  <c:v>75</c:v>
                </c:pt>
                <c:pt idx="134">
                  <c:v>77</c:v>
                </c:pt>
                <c:pt idx="135">
                  <c:v>79</c:v>
                </c:pt>
                <c:pt idx="136">
                  <c:v>80</c:v>
                </c:pt>
              </c:numCache>
            </c:numRef>
          </c:xVal>
          <c:yVal>
            <c:numRef>
              <c:f>'VERTAILUKÄYRÄN TIEDOT'!$P$6:$P$142</c:f>
              <c:numCache>
                <c:formatCode>0.000</c:formatCode>
                <c:ptCount val="137"/>
                <c:pt idx="0">
                  <c:v>2.9259064782665569</c:v>
                </c:pt>
                <c:pt idx="1">
                  <c:v>2.9380154598569796</c:v>
                </c:pt>
                <c:pt idx="2">
                  <c:v>3.0367089287622888</c:v>
                </c:pt>
                <c:pt idx="3">
                  <c:v>3.0618960240128246</c:v>
                </c:pt>
                <c:pt idx="4">
                  <c:v>3.1517074064130428</c:v>
                </c:pt>
                <c:pt idx="5">
                  <c:v>3.1647508742224661</c:v>
                </c:pt>
                <c:pt idx="6">
                  <c:v>3.2307824089434876</c:v>
                </c:pt>
                <c:pt idx="7">
                  <c:v>3.2981916709330692</c:v>
                </c:pt>
                <c:pt idx="8">
                  <c:v>3.325547558414907</c:v>
                </c:pt>
                <c:pt idx="9">
                  <c:v>3.3393104706822805</c:v>
                </c:pt>
                <c:pt idx="10">
                  <c:v>3.3670074060386983</c:v>
                </c:pt>
                <c:pt idx="11">
                  <c:v>3.3949340655357352</c:v>
                </c:pt>
                <c:pt idx="12">
                  <c:v>3.4372589598809586</c:v>
                </c:pt>
                <c:pt idx="13">
                  <c:v>3.4801115218175864</c:v>
                </c:pt>
                <c:pt idx="14">
                  <c:v>3.4945141032614311</c:v>
                </c:pt>
                <c:pt idx="15">
                  <c:v>3.5089762903676078</c:v>
                </c:pt>
                <c:pt idx="16">
                  <c:v>3.5234983298165456</c:v>
                </c:pt>
                <c:pt idx="17">
                  <c:v>3.5380804693095724</c:v>
                </c:pt>
                <c:pt idx="18">
                  <c:v>3.582189980468752</c:v>
                </c:pt>
                <c:pt idx="19">
                  <c:v>3.6569312512585839</c:v>
                </c:pt>
                <c:pt idx="20">
                  <c:v>3.6720656082613976</c:v>
                </c:pt>
                <c:pt idx="21">
                  <c:v>3.7332319752292182</c:v>
                </c:pt>
                <c:pt idx="22">
                  <c:v>3.8111246898823232</c:v>
                </c:pt>
                <c:pt idx="23">
                  <c:v>3.8427349504728432</c:v>
                </c:pt>
                <c:pt idx="24">
                  <c:v>3.858638263554715</c:v>
                </c:pt>
                <c:pt idx="25">
                  <c:v>3.8906426116043407</c:v>
                </c:pt>
                <c:pt idx="26">
                  <c:v>3.922912410371064</c:v>
                </c:pt>
                <c:pt idx="27">
                  <c:v>3.9718196498311986</c:v>
                </c:pt>
                <c:pt idx="28">
                  <c:v>4.037979082735939</c:v>
                </c:pt>
                <c:pt idx="29">
                  <c:v>4.0546904215085746</c:v>
                </c:pt>
                <c:pt idx="30">
                  <c:v>4.1052405471899869</c:v>
                </c:pt>
                <c:pt idx="31">
                  <c:v>4.1222302502373758</c:v>
                </c:pt>
                <c:pt idx="32">
                  <c:v>4.1392902658538624</c:v>
                </c:pt>
                <c:pt idx="33">
                  <c:v>4.1736223999639863</c:v>
                </c:pt>
                <c:pt idx="34">
                  <c:v>4.1908951040582343</c:v>
                </c:pt>
                <c:pt idx="35">
                  <c:v>4.2256552594261514</c:v>
                </c:pt>
                <c:pt idx="36">
                  <c:v>4.2960428853160746</c:v>
                </c:pt>
                <c:pt idx="37">
                  <c:v>4.3138222315106187</c:v>
                </c:pt>
                <c:pt idx="38">
                  <c:v>4.3676029726526275</c:v>
                </c:pt>
                <c:pt idx="39">
                  <c:v>4.4038287798239333</c:v>
                </c:pt>
                <c:pt idx="40">
                  <c:v>4.4957132865473319</c:v>
                </c:pt>
                <c:pt idx="41">
                  <c:v>4.5517616769391234</c:v>
                </c:pt>
                <c:pt idx="42">
                  <c:v>4.5895149346942317</c:v>
                </c:pt>
                <c:pt idx="43">
                  <c:v>4.6467327571782473</c:v>
                </c:pt>
                <c:pt idx="44">
                  <c:v>4.6659634475062655</c:v>
                </c:pt>
                <c:pt idx="45">
                  <c:v>4.6852737248193366</c:v>
                </c:pt>
                <c:pt idx="46">
                  <c:v>4.7830304920763824</c:v>
                </c:pt>
                <c:pt idx="47">
                  <c:v>4.8828269236317867</c:v>
                </c:pt>
                <c:pt idx="48">
                  <c:v>4.9847055764416206</c:v>
                </c:pt>
                <c:pt idx="49">
                  <c:v>5.0468502699149678</c:v>
                </c:pt>
                <c:pt idx="50">
                  <c:v>5.0887098953995054</c:v>
                </c:pt>
                <c:pt idx="51">
                  <c:v>5.1309167133213043</c:v>
                </c:pt>
                <c:pt idx="52">
                  <c:v>5.1948842318631412</c:v>
                </c:pt>
                <c:pt idx="53">
                  <c:v>5.3032738625674005</c:v>
                </c:pt>
                <c:pt idx="54">
                  <c:v>5.413925008932039</c:v>
                </c:pt>
                <c:pt idx="55">
                  <c:v>5.4814208128482944</c:v>
                </c:pt>
                <c:pt idx="56">
                  <c:v>5.5268848567722371</c:v>
                </c:pt>
                <c:pt idx="57">
                  <c:v>5.6422015764204172</c:v>
                </c:pt>
                <c:pt idx="58">
                  <c:v>5.7599243432678842</c:v>
                </c:pt>
                <c:pt idx="59">
                  <c:v>5.880103358735064</c:v>
                </c:pt>
                <c:pt idx="60">
                  <c:v>6.052578258980712</c:v>
                </c:pt>
                <c:pt idx="61">
                  <c:v>6.1280362002491922</c:v>
                </c:pt>
                <c:pt idx="62">
                  <c:v>6.3864230576455334</c:v>
                </c:pt>
                <c:pt idx="63">
                  <c:v>6.5196737723570548</c:v>
                </c:pt>
                <c:pt idx="64">
                  <c:v>6.6557047214518716</c:v>
                </c:pt>
                <c:pt idx="65">
                  <c:v>6.9363405679999062</c:v>
                </c:pt>
                <c:pt idx="66">
                  <c:v>7.1103704119031068</c:v>
                </c:pt>
                <c:pt idx="67">
                  <c:v>7.2288093430902629</c:v>
                </c:pt>
                <c:pt idx="68">
                  <c:v>7.471638654192466</c:v>
                </c:pt>
                <c:pt idx="69">
                  <c:v>7.5336099787004862</c:v>
                </c:pt>
                <c:pt idx="70">
                  <c:v>7.627532052069621</c:v>
                </c:pt>
                <c:pt idx="71">
                  <c:v>7.8512624441292944</c:v>
                </c:pt>
                <c:pt idx="72">
                  <c:v>8.1823086330290895</c:v>
                </c:pt>
                <c:pt idx="73">
                  <c:v>8.5273132878399345</c:v>
                </c:pt>
                <c:pt idx="74">
                  <c:v>8.7052330059540424</c:v>
                </c:pt>
                <c:pt idx="75">
                  <c:v>8.886864963202008</c:v>
                </c:pt>
                <c:pt idx="76">
                  <c:v>9.2615770299900682</c:v>
                </c:pt>
                <c:pt idx="77">
                  <c:v>9.6520887216827447</c:v>
                </c:pt>
                <c:pt idx="78">
                  <c:v>9.7724220263861099</c:v>
                </c:pt>
                <c:pt idx="79">
                  <c:v>9.8534765265641528</c:v>
                </c:pt>
                <c:pt idx="80">
                  <c:v>9.976320547941091</c:v>
                </c:pt>
                <c:pt idx="81">
                  <c:v>10.05906622485168</c:v>
                </c:pt>
                <c:pt idx="82">
                  <c:v>10.354118256737886</c:v>
                </c:pt>
                <c:pt idx="83">
                  <c:v>10.48320381563083</c:v>
                </c:pt>
                <c:pt idx="84">
                  <c:v>10.925225044104652</c:v>
                </c:pt>
                <c:pt idx="85">
                  <c:v>11.29222391558994</c:v>
                </c:pt>
                <c:pt idx="86">
                  <c:v>11.385883968635682</c:v>
                </c:pt>
                <c:pt idx="87">
                  <c:v>11.865966442237177</c:v>
                </c:pt>
                <c:pt idx="88">
                  <c:v>12.366291453185291</c:v>
                </c:pt>
                <c:pt idx="89">
                  <c:v>12.468860045708983</c:v>
                </c:pt>
                <c:pt idx="90">
                  <c:v>12.88771252215774</c:v>
                </c:pt>
                <c:pt idx="91">
                  <c:v>13.43111915828244</c:v>
                </c:pt>
                <c:pt idx="92">
                  <c:v>13.768100243286341</c:v>
                </c:pt>
                <c:pt idx="93">
                  <c:v>13.997438376580019</c:v>
                </c:pt>
                <c:pt idx="94">
                  <c:v>14.587636279388816</c:v>
                </c:pt>
                <c:pt idx="95">
                  <c:v>15.202719704470228</c:v>
                </c:pt>
                <c:pt idx="96">
                  <c:v>15.843737942605921</c:v>
                </c:pt>
                <c:pt idx="97">
                  <c:v>15.975149199346816</c:v>
                </c:pt>
                <c:pt idx="98">
                  <c:v>16.51178452761706</c:v>
                </c:pt>
                <c:pt idx="99">
                  <c:v>17.207999101859137</c:v>
                </c:pt>
                <c:pt idx="100">
                  <c:v>17.494636351879453</c:v>
                </c:pt>
                <c:pt idx="101">
                  <c:v>17.567038607757961</c:v>
                </c:pt>
                <c:pt idx="102">
                  <c:v>17.93356936037485</c:v>
                </c:pt>
                <c:pt idx="103">
                  <c:v>18.689733077021653</c:v>
                </c:pt>
                <c:pt idx="104">
                  <c:v>19.477780216030339</c:v>
                </c:pt>
                <c:pt idx="105">
                  <c:v>20.299055132596934</c:v>
                </c:pt>
                <c:pt idx="106">
                  <c:v>21.154958866261811</c:v>
                </c:pt>
                <c:pt idx="107">
                  <c:v>22.046951530988554</c:v>
                </c:pt>
                <c:pt idx="108">
                  <c:v>22.976554806019791</c:v>
                </c:pt>
                <c:pt idx="109">
                  <c:v>23.167127128887845</c:v>
                </c:pt>
                <c:pt idx="110">
                  <c:v>23.945354531759147</c:v>
                </c:pt>
                <c:pt idx="111">
                  <c:v>24.955003415107928</c:v>
                </c:pt>
                <c:pt idx="112">
                  <c:v>26.00722384887144</c:v>
                </c:pt>
                <c:pt idx="113">
                  <c:v>27.103810850044798</c:v>
                </c:pt>
                <c:pt idx="114">
                  <c:v>28.246635121990707</c:v>
                </c:pt>
                <c:pt idx="115">
                  <c:v>29.195492758440142</c:v>
                </c:pt>
                <c:pt idx="116">
                  <c:v>29.437646245733017</c:v>
                </c:pt>
                <c:pt idx="117">
                  <c:v>29.559475128201647</c:v>
                </c:pt>
                <c:pt idx="118">
                  <c:v>30.176224308733133</c:v>
                </c:pt>
                <c:pt idx="119">
                  <c:v>30.678876005810277</c:v>
                </c:pt>
                <c:pt idx="120">
                  <c:v>31.972441856363027</c:v>
                </c:pt>
                <c:pt idx="121">
                  <c:v>33.32055053336741</c:v>
                </c:pt>
                <c:pt idx="122">
                  <c:v>34.725501819177815</c:v>
                </c:pt>
                <c:pt idx="123">
                  <c:v>36.189692465800213</c:v>
                </c:pt>
                <c:pt idx="124">
                  <c:v>37.715620283589189</c:v>
                </c:pt>
                <c:pt idx="125">
                  <c:v>39.305888402343783</c:v>
                </c:pt>
                <c:pt idx="126">
                  <c:v>40.963209712071027</c:v>
                </c:pt>
                <c:pt idx="127">
                  <c:v>42.6904114909931</c:v>
                </c:pt>
                <c:pt idx="128">
                  <c:v>43.581133541686846</c:v>
                </c:pt>
                <c:pt idx="129">
                  <c:v>44.490440228693082</c:v>
                </c:pt>
                <c:pt idx="130">
                  <c:v>46.366366652627129</c:v>
                </c:pt>
                <c:pt idx="131">
                  <c:v>48.3213909665781</c:v>
                </c:pt>
                <c:pt idx="132">
                  <c:v>50.358848309987131</c:v>
                </c:pt>
                <c:pt idx="133">
                  <c:v>52.482214447476238</c:v>
                </c:pt>
                <c:pt idx="134">
                  <c:v>57.001315115617771</c:v>
                </c:pt>
                <c:pt idx="135">
                  <c:v>61.909543244629603</c:v>
                </c:pt>
                <c:pt idx="136">
                  <c:v>64.519941061987836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7706496"/>
        <c:axId val="217708416"/>
      </c:scatterChart>
      <c:valAx>
        <c:axId val="217706496"/>
        <c:scaling>
          <c:orientation val="minMax"/>
          <c:max val="80"/>
          <c:min val="0"/>
        </c:scaling>
        <c:delete val="0"/>
        <c:axPos val="b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minorGridlines>
          <c:spPr>
            <a:ln w="3175">
              <a:solidFill>
                <a:srgbClr val="C0C0C0"/>
              </a:solidFill>
              <a:prstDash val="sysDash"/>
            </a:ln>
          </c:spPr>
        </c:min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i-FI"/>
                  <a:t>Potilaan paino (kg)</a:t>
                </a:r>
              </a:p>
            </c:rich>
          </c:tx>
          <c:layout>
            <c:manualLayout>
              <c:xMode val="edge"/>
              <c:yMode val="edge"/>
              <c:x val="0.45769923975253274"/>
              <c:y val="0.9641304008160254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i-FI"/>
          </a:p>
        </c:txPr>
        <c:crossAx val="217708416"/>
        <c:crosses val="autoZero"/>
        <c:crossBetween val="midCat"/>
      </c:valAx>
      <c:valAx>
        <c:axId val="217708416"/>
        <c:scaling>
          <c:orientation val="minMax"/>
          <c:max val="100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C0C0C0"/>
              </a:solidFill>
              <a:prstDash val="sysDash"/>
            </a:ln>
          </c:spPr>
        </c:min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i-FI" sz="12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DAP (mGycm</a:t>
                </a:r>
                <a:r>
                  <a:rPr lang="fi-FI" sz="1200" b="1" i="0" u="none" strike="noStrike" baseline="30000">
                    <a:solidFill>
                      <a:srgbClr val="000000"/>
                    </a:solidFill>
                    <a:latin typeface="Arial"/>
                    <a:cs typeface="Arial"/>
                  </a:rPr>
                  <a:t>2</a:t>
                </a:r>
                <a:r>
                  <a:rPr lang="fi-FI" sz="12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)</a:t>
                </a:r>
              </a:p>
            </c:rich>
          </c:tx>
          <c:layout>
            <c:manualLayout>
              <c:xMode val="edge"/>
              <c:yMode val="edge"/>
              <c:x val="4.9213988911111332E-2"/>
              <c:y val="0.467995617120427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i-FI"/>
          </a:p>
        </c:txPr>
        <c:crossAx val="217706496"/>
        <c:crosses val="autoZero"/>
        <c:crossBetween val="midCat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11211815785627073"/>
          <c:y val="9.4589669675914687E-2"/>
          <c:w val="0.86008617840240131"/>
          <c:h val="5.071692508047919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i-FI"/>
    </a:p>
  </c:txPr>
  <c:printSettings>
    <c:headerFooter alignWithMargins="0"/>
    <c:pageMargins b="1" l="0.75" r="0.75" t="1" header="0.4921259845" footer="0.492125984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LASTEN KEUHKOKUVAUKSEN VERTAILUTASO
AP- TAI PA-KUVAUSSUUNTA
ANNOKSEN JA PINTA-ALAN TULO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VERTAILUTASO</c:v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exp"/>
            <c:forward val="3"/>
            <c:backward val="2"/>
            <c:dispRSqr val="1"/>
            <c:dispEq val="1"/>
            <c:trendlineLbl>
              <c:numFmt formatCode="General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fi-FI"/>
                </a:p>
              </c:txPr>
            </c:trendlineLbl>
          </c:trendline>
          <c:trendline>
            <c:spPr>
              <a:ln w="38100">
                <a:solidFill>
                  <a:srgbClr val="000080"/>
                </a:solidFill>
                <a:prstDash val="solid"/>
              </a:ln>
            </c:spPr>
            <c:trendlineType val="linear"/>
            <c:forward val="2"/>
            <c:backward val="2"/>
            <c:dispRSqr val="1"/>
            <c:dispEq val="1"/>
            <c:trendlineLbl>
              <c:tx>
                <c:rich>
                  <a:bodyPr/>
                  <a:lstStyle/>
                  <a:p>
                    <a:pPr>
                      <a:defRPr sz="175" b="0" i="0" u="none" strike="noStrike" baseline="0">
                        <a:solidFill>
                          <a:srgbClr val="00008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fi-FI" sz="175" b="0" i="0" u="none" strike="noStrike" baseline="0">
                        <a:solidFill>
                          <a:srgbClr val="000080"/>
                        </a:solidFill>
                        <a:latin typeface="Arial"/>
                        <a:cs typeface="Arial"/>
                      </a:rPr>
                      <a:t>y = 3,86x - 27,826</a:t>
                    </a:r>
                  </a:p>
                  <a:p>
                    <a:pPr>
                      <a:defRPr sz="175" b="0" i="0" u="none" strike="noStrike" baseline="0">
                        <a:solidFill>
                          <a:srgbClr val="00008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fi-FI" sz="175" b="0" i="0" u="none" strike="noStrike" baseline="0">
                        <a:solidFill>
                          <a:srgbClr val="000080"/>
                        </a:solidFill>
                        <a:latin typeface="Arial"/>
                        <a:cs typeface="Arial"/>
                      </a:rPr>
                      <a:t>R</a:t>
                    </a:r>
                    <a:r>
                      <a:rPr lang="fi-FI" sz="175" b="0" i="0" u="none" strike="noStrike" baseline="30000">
                        <a:solidFill>
                          <a:srgbClr val="000080"/>
                        </a:solidFill>
                        <a:latin typeface="Arial"/>
                        <a:cs typeface="Arial"/>
                      </a:rPr>
                      <a:t>2</a:t>
                    </a:r>
                    <a:r>
                      <a:rPr lang="fi-FI" sz="175" b="0" i="0" u="none" strike="noStrike" baseline="0">
                        <a:solidFill>
                          <a:srgbClr val="000080"/>
                        </a:solidFill>
                        <a:latin typeface="Arial"/>
                        <a:cs typeface="Arial"/>
                      </a:rPr>
                      <a:t> = 0,9978</a:t>
                    </a:r>
                  </a:p>
                </c:rich>
              </c:tx>
              <c:numFmt formatCode="General" sourceLinked="0"/>
              <c:spPr>
                <a:noFill/>
                <a:ln w="25400">
                  <a:noFill/>
                </a:ln>
              </c:spPr>
            </c:trendlineLbl>
          </c:trendline>
          <c:xVal>
            <c:numLit>
              <c:formatCode>General</c:formatCode>
              <c:ptCount val="6"/>
              <c:pt idx="0">
                <c:v>9.6839474028320875</c:v>
              </c:pt>
              <c:pt idx="1">
                <c:v>12.694874164531019</c:v>
              </c:pt>
              <c:pt idx="2">
                <c:v>14.51613674679316</c:v>
              </c:pt>
              <c:pt idx="3">
                <c:v>16.530812574066641</c:v>
              </c:pt>
              <c:pt idx="4">
                <c:v>18.763187345611779</c:v>
              </c:pt>
              <c:pt idx="5">
                <c:v>22.646341463414632</c:v>
              </c:pt>
            </c:numLit>
          </c:xVal>
          <c:yVal>
            <c:numLit>
              <c:formatCode>General</c:formatCode>
              <c:ptCount val="6"/>
              <c:pt idx="0">
                <c:v>10</c:v>
              </c:pt>
              <c:pt idx="1">
                <c:v>22</c:v>
              </c:pt>
              <c:pt idx="2">
                <c:v>27.200357142857143</c:v>
              </c:pt>
              <c:pt idx="3">
                <c:v>35.43</c:v>
              </c:pt>
              <c:pt idx="4">
                <c:v>43.98</c:v>
              </c:pt>
              <c:pt idx="5">
                <c:v>60.5</c:v>
              </c:pt>
            </c:numLit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8145152"/>
        <c:axId val="218147072"/>
      </c:scatterChart>
      <c:valAx>
        <c:axId val="218145152"/>
        <c:scaling>
          <c:orientation val="minMax"/>
          <c:max val="28"/>
          <c:min val="5"/>
        </c:scaling>
        <c:delete val="0"/>
        <c:axPos val="b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minorGridlines>
          <c:spPr>
            <a:ln w="3175">
              <a:solidFill>
                <a:srgbClr val="C0C0C0"/>
              </a:solidFill>
              <a:prstDash val="sysDash"/>
            </a:ln>
          </c:spPr>
        </c:min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Potilaan paksuus (cm)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i-FI"/>
          </a:p>
        </c:txPr>
        <c:crossAx val="218147072"/>
        <c:crosses val="autoZero"/>
        <c:crossBetween val="midCat"/>
      </c:valAx>
      <c:valAx>
        <c:axId val="218147072"/>
        <c:scaling>
          <c:orientation val="minMax"/>
          <c:max val="145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C0C0C0"/>
              </a:solidFill>
              <a:prstDash val="sysDash"/>
            </a:ln>
          </c:spPr>
        </c:min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i-FI" sz="17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DAP (mGycm</a:t>
                </a:r>
                <a:r>
                  <a:rPr lang="fi-FI" sz="175" b="1" i="0" u="none" strike="noStrike" baseline="30000">
                    <a:solidFill>
                      <a:srgbClr val="000000"/>
                    </a:solidFill>
                    <a:latin typeface="Arial"/>
                    <a:cs typeface="Arial"/>
                  </a:rPr>
                  <a:t>2</a:t>
                </a:r>
                <a:r>
                  <a:rPr lang="fi-FI" sz="17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i-FI"/>
          </a:p>
        </c:txPr>
        <c:crossAx val="218145152"/>
        <c:crosses val="autoZero"/>
        <c:crossBetween val="midCat"/>
        <c:majorUnit val="50"/>
        <c:minorUnit val="10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6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i-FI"/>
    </a:p>
  </c:txPr>
  <c:printSettings>
    <c:headerFooter alignWithMargins="0"/>
    <c:pageMargins b="1" l="0.75" r="0.75" t="1" header="0.4921259845" footer="0.492125984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LASTEN KEUHKOKUVAUKSEN VERTAILUTASO
AP- TAI PA-KUVAUSSUUNTA
PINTA-ANNOS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VERTAILUTASO</c:v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exp"/>
            <c:forward val="3"/>
            <c:backward val="2"/>
            <c:dispRSqr val="1"/>
            <c:dispEq val="1"/>
            <c:trendlineLbl>
              <c:numFmt formatCode="General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fi-FI"/>
                </a:p>
              </c:txPr>
            </c:trendlineLbl>
          </c:trendline>
          <c:trendline>
            <c:spPr>
              <a:ln w="38100">
                <a:solidFill>
                  <a:srgbClr val="000080"/>
                </a:solidFill>
                <a:prstDash val="solid"/>
              </a:ln>
            </c:spPr>
            <c:trendlineType val="linear"/>
            <c:forward val="2"/>
            <c:backward val="2"/>
            <c:dispRSqr val="1"/>
            <c:dispEq val="1"/>
            <c:trendlineLbl>
              <c:tx>
                <c:rich>
                  <a:bodyPr/>
                  <a:lstStyle/>
                  <a:p>
                    <a:pPr>
                      <a:defRPr sz="175" b="0" i="0" u="none" strike="noStrike" baseline="0">
                        <a:solidFill>
                          <a:srgbClr val="00008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fi-FI" sz="175" b="0" i="0" u="none" strike="noStrike" baseline="0">
                        <a:solidFill>
                          <a:srgbClr val="000080"/>
                        </a:solidFill>
                        <a:latin typeface="Arial"/>
                        <a:cs typeface="Arial"/>
                      </a:rPr>
                      <a:t>y = 3,86x - 27,826</a:t>
                    </a:r>
                  </a:p>
                  <a:p>
                    <a:pPr>
                      <a:defRPr sz="175" b="0" i="0" u="none" strike="noStrike" baseline="0">
                        <a:solidFill>
                          <a:srgbClr val="00008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fi-FI" sz="175" b="0" i="0" u="none" strike="noStrike" baseline="0">
                        <a:solidFill>
                          <a:srgbClr val="000080"/>
                        </a:solidFill>
                        <a:latin typeface="Arial"/>
                        <a:cs typeface="Arial"/>
                      </a:rPr>
                      <a:t>R</a:t>
                    </a:r>
                    <a:r>
                      <a:rPr lang="fi-FI" sz="175" b="0" i="0" u="none" strike="noStrike" baseline="30000">
                        <a:solidFill>
                          <a:srgbClr val="000080"/>
                        </a:solidFill>
                        <a:latin typeface="Arial"/>
                        <a:cs typeface="Arial"/>
                      </a:rPr>
                      <a:t>2</a:t>
                    </a:r>
                    <a:r>
                      <a:rPr lang="fi-FI" sz="175" b="0" i="0" u="none" strike="noStrike" baseline="0">
                        <a:solidFill>
                          <a:srgbClr val="000080"/>
                        </a:solidFill>
                        <a:latin typeface="Arial"/>
                        <a:cs typeface="Arial"/>
                      </a:rPr>
                      <a:t> = 0,9978</a:t>
                    </a:r>
                  </a:p>
                </c:rich>
              </c:tx>
              <c:numFmt formatCode="General" sourceLinked="0"/>
              <c:spPr>
                <a:noFill/>
                <a:ln w="25400">
                  <a:noFill/>
                </a:ln>
              </c:spPr>
            </c:trendlineLbl>
          </c:trendline>
          <c:xVal>
            <c:numLit>
              <c:formatCode>General</c:formatCode>
              <c:ptCount val="6"/>
              <c:pt idx="0">
                <c:v>9.6839474028320875</c:v>
              </c:pt>
              <c:pt idx="1">
                <c:v>12.694874164531019</c:v>
              </c:pt>
              <c:pt idx="2">
                <c:v>14.51613674679316</c:v>
              </c:pt>
              <c:pt idx="3">
                <c:v>16.530812574066641</c:v>
              </c:pt>
              <c:pt idx="4">
                <c:v>18.763187345611779</c:v>
              </c:pt>
              <c:pt idx="5">
                <c:v>22.646341463414632</c:v>
              </c:pt>
            </c:numLit>
          </c:xVal>
          <c:yVal>
            <c:numLit>
              <c:formatCode>General</c:formatCode>
              <c:ptCount val="6"/>
              <c:pt idx="0">
                <c:v>7.0000000000000007E-2</c:v>
              </c:pt>
              <c:pt idx="1">
                <c:v>8.5631900919497073E-2</c:v>
              </c:pt>
              <c:pt idx="2">
                <c:v>8.8905055593496068E-2</c:v>
              </c:pt>
              <c:pt idx="3">
                <c:v>0.11668046440598324</c:v>
              </c:pt>
              <c:pt idx="4">
                <c:v>0.13824791673025857</c:v>
              </c:pt>
              <c:pt idx="5">
                <c:v>0.15915981860838946</c:v>
              </c:pt>
            </c:numLit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8781568"/>
        <c:axId val="218791936"/>
      </c:scatterChart>
      <c:valAx>
        <c:axId val="218781568"/>
        <c:scaling>
          <c:orientation val="minMax"/>
          <c:max val="28"/>
          <c:min val="5"/>
        </c:scaling>
        <c:delete val="0"/>
        <c:axPos val="b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minorGridlines>
          <c:spPr>
            <a:ln w="3175">
              <a:solidFill>
                <a:srgbClr val="C0C0C0"/>
              </a:solidFill>
              <a:prstDash val="sysDash"/>
            </a:ln>
          </c:spPr>
        </c:min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Potilaan paksuus (cm)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i-FI"/>
          </a:p>
        </c:txPr>
        <c:crossAx val="218791936"/>
        <c:crosses val="autoZero"/>
        <c:crossBetween val="midCat"/>
      </c:valAx>
      <c:valAx>
        <c:axId val="218791936"/>
        <c:scaling>
          <c:orientation val="minMax"/>
          <c:max val="0.27500000000000002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C0C0C0"/>
              </a:solidFill>
              <a:prstDash val="sysDash"/>
            </a:ln>
          </c:spPr>
        </c:min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ESD (mGy)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.00" sourceLinked="0"/>
        <c:majorTickMark val="cross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i-FI"/>
          </a:p>
        </c:txPr>
        <c:crossAx val="218781568"/>
        <c:crosses val="autoZero"/>
        <c:crossBetween val="midCat"/>
        <c:majorUnit val="0.05"/>
        <c:minorUnit val="0.01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6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i-FI"/>
    </a:p>
  </c:txPr>
  <c:printSettings>
    <c:headerFooter alignWithMargins="0"/>
    <c:pageMargins b="1" l="0.75" r="0.75" t="1" header="0.4921259845" footer="0.492125984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LASTEN KEUHKOKUVAUKSEN VERTAILUTASO
AP- TAI PA-KUVAUSSUUNTA
PINTA-ANNOS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VERTAILUTASO</c:v>
          </c:tx>
          <c:spPr>
            <a:ln w="28575">
              <a:noFill/>
            </a:ln>
          </c:spPr>
          <c:marker>
            <c:symbol val="none"/>
          </c:marker>
          <c:trendline>
            <c:name>VERTAILUTASO</c:name>
            <c:spPr>
              <a:ln w="38100">
                <a:solidFill>
                  <a:srgbClr val="000000"/>
                </a:solidFill>
                <a:prstDash val="solid"/>
              </a:ln>
            </c:spPr>
            <c:trendlineType val="exp"/>
            <c:forward val="3"/>
            <c:backward val="3"/>
            <c:dispRSqr val="0"/>
            <c:dispEq val="1"/>
            <c:trendlineLbl>
              <c:tx>
                <c:rich>
                  <a:bodyPr/>
                  <a:lstStyle/>
                  <a:p>
                    <a:pPr>
                      <a:defRPr sz="175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fi-FI" sz="175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y = 0,036e</a:t>
                    </a:r>
                    <a:r>
                      <a:rPr lang="fi-FI" sz="175" b="0" i="0" u="none" strike="noStrike" baseline="3000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0,067x</a:t>
                    </a:r>
                  </a:p>
                </c:rich>
              </c:tx>
              <c:numFmt formatCode="General" sourceLinked="0"/>
              <c:spPr>
                <a:solidFill>
                  <a:srgbClr val="FFFFFF"/>
                </a:solidFill>
                <a:ln w="25400">
                  <a:noFill/>
                </a:ln>
              </c:spPr>
            </c:trendlineLbl>
          </c:trendline>
          <c:xVal>
            <c:numLit>
              <c:formatCode>General</c:formatCode>
              <c:ptCount val="6"/>
              <c:pt idx="0">
                <c:v>9.6839474028320875</c:v>
              </c:pt>
              <c:pt idx="1">
                <c:v>12.694874164531019</c:v>
              </c:pt>
              <c:pt idx="2">
                <c:v>14.51613674679316</c:v>
              </c:pt>
              <c:pt idx="3">
                <c:v>16.530812574066641</c:v>
              </c:pt>
              <c:pt idx="4">
                <c:v>18.763187345611779</c:v>
              </c:pt>
              <c:pt idx="5">
                <c:v>22.646341463414632</c:v>
              </c:pt>
            </c:numLit>
          </c:xVal>
          <c:yVal>
            <c:numLit>
              <c:formatCode>General</c:formatCode>
              <c:ptCount val="6"/>
              <c:pt idx="0">
                <c:v>7.0000000000000007E-2</c:v>
              </c:pt>
              <c:pt idx="1">
                <c:v>8.5631900919497073E-2</c:v>
              </c:pt>
              <c:pt idx="2">
                <c:v>8.8905055593496068E-2</c:v>
              </c:pt>
              <c:pt idx="3">
                <c:v>0.11668046440598324</c:v>
              </c:pt>
              <c:pt idx="4">
                <c:v>0.13824791673025857</c:v>
              </c:pt>
              <c:pt idx="5">
                <c:v>0.15915981860838946</c:v>
              </c:pt>
            </c:numLit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8719360"/>
        <c:axId val="218721280"/>
      </c:scatterChart>
      <c:valAx>
        <c:axId val="218719360"/>
        <c:scaling>
          <c:orientation val="minMax"/>
          <c:max val="26"/>
          <c:min val="5"/>
        </c:scaling>
        <c:delete val="0"/>
        <c:axPos val="b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minorGridlines>
          <c:spPr>
            <a:ln w="3175">
              <a:solidFill>
                <a:srgbClr val="C0C0C0"/>
              </a:solidFill>
              <a:prstDash val="sysDash"/>
            </a:ln>
          </c:spPr>
        </c:min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Potilaan paksuus (cm)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i-FI"/>
          </a:p>
        </c:txPr>
        <c:crossAx val="218721280"/>
        <c:crosses val="autoZero"/>
        <c:crossBetween val="midCat"/>
      </c:valAx>
      <c:valAx>
        <c:axId val="218721280"/>
        <c:scaling>
          <c:orientation val="minMax"/>
          <c:max val="0.27500000000000002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C0C0C0"/>
              </a:solidFill>
              <a:prstDash val="sysDash"/>
            </a:ln>
          </c:spPr>
        </c:min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ESD (mGy)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.00" sourceLinked="0"/>
        <c:majorTickMark val="cross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i-FI"/>
          </a:p>
        </c:txPr>
        <c:crossAx val="218719360"/>
        <c:crosses val="autoZero"/>
        <c:crossBetween val="midCat"/>
        <c:majorUnit val="0.05"/>
        <c:minorUnit val="0.01"/>
      </c:valAx>
      <c:spPr>
        <a:noFill/>
        <a:ln w="25400">
          <a:noFill/>
        </a:ln>
      </c:spPr>
    </c:plotArea>
    <c:legend>
      <c:legendPos val="r"/>
      <c:legendEntry>
        <c:idx val="0"/>
        <c:delete val="1"/>
      </c:legendEntry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6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i-FI"/>
    </a:p>
  </c:txPr>
  <c:printSettings>
    <c:headerFooter alignWithMargins="0"/>
    <c:pageMargins b="1" l="0.75" r="0.75" t="1" header="0.4921259845" footer="0.492125984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LASTEN KEUHKOKUVAUKSEN VERTAILUTASO
LAT-KUVAUSSUUNTA
ANNOKSEN JA PINTA-ALAN TULO (DAP)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VERTAILUTASO</c:v>
          </c:tx>
          <c:spPr>
            <a:ln w="28575">
              <a:noFill/>
            </a:ln>
          </c:spPr>
          <c:marker>
            <c:symbol val="none"/>
          </c:marker>
          <c:trendline>
            <c:spPr>
              <a:ln w="38100">
                <a:solidFill>
                  <a:srgbClr val="000000"/>
                </a:solidFill>
                <a:prstDash val="solid"/>
              </a:ln>
            </c:spPr>
            <c:trendlineType val="exp"/>
            <c:forward val="3"/>
            <c:backward val="2"/>
            <c:dispRSqr val="0"/>
            <c:dispEq val="0"/>
          </c:trendline>
          <c:xVal>
            <c:numRef>
              <c:f>'VERTAILUKÄYRÄN TIEDOT'!$C$23:$C$27</c:f>
              <c:numCache>
                <c:formatCode>0</c:formatCode>
                <c:ptCount val="5"/>
              </c:numCache>
            </c:numRef>
          </c:xVal>
          <c:yVal>
            <c:numRef>
              <c:f>'VERTAILUKÄYRÄN TIEDOT'!$D$23:$D$27</c:f>
              <c:numCache>
                <c:formatCode>General</c:formatCode>
                <c:ptCount val="5"/>
              </c:numCache>
            </c:numRef>
          </c:yVal>
          <c:smooth val="0"/>
        </c:ser>
        <c:ser>
          <c:idx val="1"/>
          <c:order val="1"/>
          <c:tx>
            <c:v>Sairaalan potilasannokset</c:v>
          </c:tx>
          <c:spPr>
            <a:ln w="28575">
              <a:noFill/>
            </a:ln>
          </c:spPr>
          <c:marker>
            <c:symbol val="square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80"/>
                </a:solidFill>
                <a:prstDash val="lgDash"/>
              </a:ln>
            </c:spPr>
            <c:trendlineType val="exp"/>
            <c:forward val="2"/>
            <c:backward val="2"/>
            <c:dispRSqr val="0"/>
            <c:dispEq val="0"/>
          </c:trendline>
          <c:xVal>
            <c:numRef>
              <c:f>'KEUHKOT LAT-PROJEKTIO'!#REF!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xVal>
          <c:yVal>
            <c:numRef>
              <c:f>'KEUHKOT LAT-PROJEKTIO'!#REF!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8831104"/>
        <c:axId val="218837376"/>
      </c:scatterChart>
      <c:valAx>
        <c:axId val="218831104"/>
        <c:scaling>
          <c:orientation val="minMax"/>
          <c:max val="36"/>
          <c:min val="8"/>
        </c:scaling>
        <c:delete val="0"/>
        <c:axPos val="b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minorGridlines>
          <c:spPr>
            <a:ln w="3175">
              <a:solidFill>
                <a:srgbClr val="C0C0C0"/>
              </a:solidFill>
              <a:prstDash val="sysDash"/>
            </a:ln>
          </c:spPr>
        </c:min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Potilaan paksuus (cm)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i-FI"/>
          </a:p>
        </c:txPr>
        <c:crossAx val="218837376"/>
        <c:crosses val="autoZero"/>
        <c:crossBetween val="midCat"/>
      </c:valAx>
      <c:valAx>
        <c:axId val="218837376"/>
        <c:scaling>
          <c:orientation val="minMax"/>
          <c:max val="305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C0C0C0"/>
              </a:solidFill>
              <a:prstDash val="sysDash"/>
            </a:ln>
          </c:spPr>
        </c:min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i-FI" sz="17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DAP (mGycm</a:t>
                </a:r>
                <a:r>
                  <a:rPr lang="fi-FI" sz="175" b="1" i="0" u="none" strike="noStrike" baseline="30000">
                    <a:solidFill>
                      <a:srgbClr val="000000"/>
                    </a:solidFill>
                    <a:latin typeface="Arial"/>
                    <a:cs typeface="Arial"/>
                  </a:rPr>
                  <a:t>2</a:t>
                </a:r>
                <a:r>
                  <a:rPr lang="fi-FI" sz="17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i-FI"/>
          </a:p>
        </c:txPr>
        <c:crossAx val="218831104"/>
        <c:crosses val="autoZero"/>
        <c:crossBetween val="midCat"/>
        <c:majorUnit val="50"/>
        <c:minorUnit val="10"/>
      </c:valAx>
      <c:spPr>
        <a:noFill/>
        <a:ln w="25400">
          <a:noFill/>
        </a:ln>
      </c:spPr>
    </c:plotArea>
    <c:legend>
      <c:legendPos val="r"/>
      <c:legendEntry>
        <c:idx val="0"/>
        <c:delete val="1"/>
      </c:legendEntry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i-FI"/>
    </a:p>
  </c:txPr>
  <c:printSettings>
    <c:headerFooter alignWithMargins="0"/>
    <c:pageMargins b="1" l="0.75" r="0.75" t="1" header="0.4921259845" footer="0.492125984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LASTEN KEUHKOKUVAUKSEN VERTAILUTASO
LAT-KUVAUSSUUNTA
PINTA-ANNOS (ESD)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VERTAILUTASO</c:v>
          </c:tx>
          <c:spPr>
            <a:ln w="28575">
              <a:noFill/>
            </a:ln>
          </c:spPr>
          <c:marker>
            <c:symbol val="none"/>
          </c:marker>
          <c:trendline>
            <c:name>VERTAILUTASO</c:name>
            <c:spPr>
              <a:ln w="38100">
                <a:solidFill>
                  <a:srgbClr val="000000"/>
                </a:solidFill>
                <a:prstDash val="solid"/>
              </a:ln>
            </c:spPr>
            <c:trendlineType val="exp"/>
            <c:forward val="3"/>
            <c:backward val="3"/>
            <c:dispRSqr val="0"/>
            <c:dispEq val="0"/>
          </c:trendline>
          <c:xVal>
            <c:numRef>
              <c:f>'VERTAILUKÄYRÄN TIEDOT'!$C$23:$C$27</c:f>
              <c:numCache>
                <c:formatCode>0</c:formatCode>
                <c:ptCount val="5"/>
              </c:numCache>
            </c:numRef>
          </c:xVal>
          <c:yVal>
            <c:numRef>
              <c:f>'VERTAILUKÄYRÄN TIEDOT'!$E$23:$E$27</c:f>
              <c:numCache>
                <c:formatCode>General</c:formatCode>
                <c:ptCount val="5"/>
              </c:numCache>
            </c:numRef>
          </c:yVal>
          <c:smooth val="0"/>
        </c:ser>
        <c:ser>
          <c:idx val="1"/>
          <c:order val="1"/>
          <c:tx>
            <c:v>Sairaalan potilasannokset</c:v>
          </c:tx>
          <c:spPr>
            <a:ln w="28575">
              <a:noFill/>
            </a:ln>
          </c:spPr>
          <c:marker>
            <c:symbol val="square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80"/>
                </a:solidFill>
                <a:prstDash val="lgDash"/>
              </a:ln>
            </c:spPr>
            <c:trendlineType val="exp"/>
            <c:forward val="2"/>
            <c:backward val="2"/>
            <c:dispRSqr val="0"/>
            <c:dispEq val="0"/>
          </c:trendline>
          <c:xVal>
            <c:numRef>
              <c:f>'KEUHKOT LAT-PROJEKTIO'!#REF!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xVal>
          <c:yVal>
            <c:numRef>
              <c:f>'KEUHKOT LAT-PROJEKTIO'!#REF!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8898432"/>
        <c:axId val="218900352"/>
      </c:scatterChart>
      <c:valAx>
        <c:axId val="218898432"/>
        <c:scaling>
          <c:orientation val="minMax"/>
          <c:max val="36"/>
          <c:min val="8"/>
        </c:scaling>
        <c:delete val="0"/>
        <c:axPos val="b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minorGridlines>
          <c:spPr>
            <a:ln w="3175">
              <a:solidFill>
                <a:srgbClr val="C0C0C0"/>
              </a:solidFill>
              <a:prstDash val="sysDash"/>
            </a:ln>
          </c:spPr>
        </c:min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Potilaan paksuus (cm)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i-FI"/>
          </a:p>
        </c:txPr>
        <c:crossAx val="218900352"/>
        <c:crosses val="autoZero"/>
        <c:crossBetween val="midCat"/>
      </c:valAx>
      <c:valAx>
        <c:axId val="218900352"/>
        <c:scaling>
          <c:orientation val="minMax"/>
          <c:max val="1.1000000000000001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C0C0C0"/>
              </a:solidFill>
              <a:prstDash val="sysDash"/>
            </a:ln>
          </c:spPr>
        </c:min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ESD (mGy)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.00" sourceLinked="0"/>
        <c:majorTickMark val="cross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i-FI"/>
          </a:p>
        </c:txPr>
        <c:crossAx val="218898432"/>
        <c:crosses val="autoZero"/>
        <c:crossBetween val="midCat"/>
        <c:majorUnit val="0.2"/>
        <c:minorUnit val="0.05"/>
      </c:valAx>
      <c:spPr>
        <a:noFill/>
        <a:ln w="25400">
          <a:noFill/>
        </a:ln>
      </c:spPr>
    </c:plotArea>
    <c:legend>
      <c:legendPos val="r"/>
      <c:legendEntry>
        <c:idx val="0"/>
        <c:delete val="1"/>
      </c:legendEntry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i-FI"/>
    </a:p>
  </c:txPr>
  <c:printSettings>
    <c:headerFooter alignWithMargins="0"/>
    <c:pageMargins b="1" l="0.75" r="0.75" t="1" header="0.4921259845" footer="0.492125984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i-FI"/>
              <a:t>LASTEN KEUHKOKUVAUSTEN ANNOKSET
LAT-KUVAUSSUUNTA
ANNOKSEN JA PINTA-ALAN TULO (DAP)</a:t>
            </a:r>
          </a:p>
        </c:rich>
      </c:tx>
      <c:layout>
        <c:manualLayout>
          <c:xMode val="edge"/>
          <c:yMode val="edge"/>
          <c:x val="0.3578321337207756"/>
          <c:y val="1.382348003423724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07094808106868"/>
          <c:y val="0.17065217391304346"/>
          <c:w val="0.81383119637770873"/>
          <c:h val="0.76086956521739135"/>
        </c:manualLayout>
      </c:layout>
      <c:scatterChart>
        <c:scatterStyle val="lineMarker"/>
        <c:varyColors val="0"/>
        <c:ser>
          <c:idx val="1"/>
          <c:order val="0"/>
          <c:tx>
            <c:v>Mitatut annokset</c:v>
          </c:tx>
          <c:spPr>
            <a:ln w="28575">
              <a:noFill/>
            </a:ln>
          </c:spPr>
          <c:marker>
            <c:symbol val="square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name>Mitattuihin annoksiin sovitettu käyrä</c:name>
            <c:spPr>
              <a:ln w="28575">
                <a:solidFill>
                  <a:srgbClr val="000080"/>
                </a:solidFill>
                <a:prstDash val="lgDash"/>
              </a:ln>
            </c:spPr>
            <c:trendlineType val="exp"/>
            <c:forward val="2"/>
            <c:backward val="2"/>
            <c:dispRSqr val="0"/>
            <c:dispEq val="0"/>
          </c:trendline>
          <c:xVal>
            <c:numRef>
              <c:f>'KEUHKOT LAT-PROJEKTIO'!$B$13:$B$96</c:f>
              <c:numCache>
                <c:formatCode>General</c:formatCode>
                <c:ptCount val="84"/>
              </c:numCache>
            </c:numRef>
          </c:xVal>
          <c:yVal>
            <c:numRef>
              <c:f>'KEUHKOT LAT-PROJEKTIO'!$C$13:$C$96</c:f>
              <c:numCache>
                <c:formatCode>General</c:formatCode>
                <c:ptCount val="84"/>
              </c:numCache>
            </c:numRef>
          </c:yVal>
          <c:smooth val="0"/>
        </c:ser>
        <c:ser>
          <c:idx val="2"/>
          <c:order val="1"/>
          <c:tx>
            <c:strRef>
              <c:f>'KEUHKOT LAT-PROJEKTIO'!$E$13:$E$16</c:f>
              <c:strCache>
                <c:ptCount val="1"/>
              </c:strCache>
            </c:strRef>
          </c:tx>
          <c:spPr>
            <a:ln w="28575">
              <a:noFill/>
            </a:ln>
          </c:spPr>
          <c:marker>
            <c:symbol val="star"/>
            <c:size val="7"/>
            <c:spPr>
              <a:noFill/>
              <a:ln w="9525">
                <a:noFill/>
              </a:ln>
            </c:spPr>
          </c:marker>
          <c:yVal>
            <c:numLit>
              <c:formatCode>General</c:formatCode>
              <c:ptCount val="1"/>
              <c:pt idx="0">
                <c:v>1</c:v>
              </c:pt>
            </c:numLit>
          </c:yVal>
          <c:smooth val="0"/>
        </c:ser>
        <c:ser>
          <c:idx val="3"/>
          <c:order val="2"/>
          <c:tx>
            <c:strRef>
              <c:f>'KEUHKOT LAT-PROJEKTIO'!$D$13:$D$16</c:f>
              <c:strCache>
                <c:ptCount val="1"/>
              </c:strCache>
            </c:strRef>
          </c:tx>
          <c:spPr>
            <a:ln w="28575">
              <a:noFill/>
            </a:ln>
          </c:spPr>
          <c:marker>
            <c:symbol val="star"/>
            <c:size val="7"/>
            <c:spPr>
              <a:noFill/>
              <a:ln w="9525">
                <a:noFill/>
              </a:ln>
            </c:spPr>
          </c:marker>
          <c:yVal>
            <c:numLit>
              <c:formatCode>General</c:formatCode>
              <c:ptCount val="1"/>
              <c:pt idx="0">
                <c:v>1</c:v>
              </c:pt>
            </c:numLit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3058304"/>
        <c:axId val="233060224"/>
      </c:scatterChart>
      <c:scatterChart>
        <c:scatterStyle val="smoothMarker"/>
        <c:varyColors val="0"/>
        <c:ser>
          <c:idx val="0"/>
          <c:order val="3"/>
          <c:tx>
            <c:v>Vertailutaso</c:v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xVal>
            <c:numRef>
              <c:f>'VERTAILUKÄYRÄN TIEDOT'!$S$6:$S$101</c:f>
              <c:numCache>
                <c:formatCode>General</c:formatCode>
                <c:ptCount val="96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8.3000000000000007</c:v>
                </c:pt>
                <c:pt idx="4">
                  <c:v>9</c:v>
                </c:pt>
                <c:pt idx="5">
                  <c:v>9.3000000000000007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12.5</c:v>
                </c:pt>
                <c:pt idx="10">
                  <c:v>13</c:v>
                </c:pt>
                <c:pt idx="11">
                  <c:v>13.4</c:v>
                </c:pt>
                <c:pt idx="12">
                  <c:v>13.7</c:v>
                </c:pt>
                <c:pt idx="13">
                  <c:v>13.8</c:v>
                </c:pt>
                <c:pt idx="14">
                  <c:v>14</c:v>
                </c:pt>
                <c:pt idx="15">
                  <c:v>14.5</c:v>
                </c:pt>
                <c:pt idx="16">
                  <c:v>15</c:v>
                </c:pt>
                <c:pt idx="17">
                  <c:v>15.8</c:v>
                </c:pt>
                <c:pt idx="18">
                  <c:v>16</c:v>
                </c:pt>
                <c:pt idx="19">
                  <c:v>16.5</c:v>
                </c:pt>
                <c:pt idx="20">
                  <c:v>17</c:v>
                </c:pt>
                <c:pt idx="21">
                  <c:v>17.5</c:v>
                </c:pt>
                <c:pt idx="22">
                  <c:v>18</c:v>
                </c:pt>
                <c:pt idx="23">
                  <c:v>18.3</c:v>
                </c:pt>
                <c:pt idx="24">
                  <c:v>18.7</c:v>
                </c:pt>
                <c:pt idx="25">
                  <c:v>19</c:v>
                </c:pt>
                <c:pt idx="26">
                  <c:v>20</c:v>
                </c:pt>
                <c:pt idx="27">
                  <c:v>20.5</c:v>
                </c:pt>
                <c:pt idx="28">
                  <c:v>21</c:v>
                </c:pt>
                <c:pt idx="29">
                  <c:v>21.5</c:v>
                </c:pt>
                <c:pt idx="30">
                  <c:v>22</c:v>
                </c:pt>
                <c:pt idx="31">
                  <c:v>23</c:v>
                </c:pt>
                <c:pt idx="32">
                  <c:v>24</c:v>
                </c:pt>
                <c:pt idx="33">
                  <c:v>24.5</c:v>
                </c:pt>
                <c:pt idx="34">
                  <c:v>25</c:v>
                </c:pt>
                <c:pt idx="35">
                  <c:v>26</c:v>
                </c:pt>
                <c:pt idx="36">
                  <c:v>26.6</c:v>
                </c:pt>
                <c:pt idx="37">
                  <c:v>27</c:v>
                </c:pt>
                <c:pt idx="38">
                  <c:v>27.8</c:v>
                </c:pt>
                <c:pt idx="39">
                  <c:v>28</c:v>
                </c:pt>
                <c:pt idx="40">
                  <c:v>28.3</c:v>
                </c:pt>
                <c:pt idx="41">
                  <c:v>29</c:v>
                </c:pt>
                <c:pt idx="42">
                  <c:v>30</c:v>
                </c:pt>
                <c:pt idx="43">
                  <c:v>31</c:v>
                </c:pt>
                <c:pt idx="44">
                  <c:v>31.5</c:v>
                </c:pt>
                <c:pt idx="45">
                  <c:v>32</c:v>
                </c:pt>
                <c:pt idx="46">
                  <c:v>33</c:v>
                </c:pt>
                <c:pt idx="47">
                  <c:v>34</c:v>
                </c:pt>
                <c:pt idx="48">
                  <c:v>34.299999999999997</c:v>
                </c:pt>
                <c:pt idx="49">
                  <c:v>34.799999999999997</c:v>
                </c:pt>
                <c:pt idx="50">
                  <c:v>35</c:v>
                </c:pt>
                <c:pt idx="51">
                  <c:v>35.700000000000003</c:v>
                </c:pt>
                <c:pt idx="52">
                  <c:v>36</c:v>
                </c:pt>
                <c:pt idx="53">
                  <c:v>37</c:v>
                </c:pt>
                <c:pt idx="54">
                  <c:v>37.799999999999997</c:v>
                </c:pt>
                <c:pt idx="55">
                  <c:v>38</c:v>
                </c:pt>
                <c:pt idx="56">
                  <c:v>40</c:v>
                </c:pt>
                <c:pt idx="57">
                  <c:v>40.200000000000003</c:v>
                </c:pt>
                <c:pt idx="58">
                  <c:v>41</c:v>
                </c:pt>
                <c:pt idx="59">
                  <c:v>42</c:v>
                </c:pt>
                <c:pt idx="60">
                  <c:v>42.6</c:v>
                </c:pt>
                <c:pt idx="61">
                  <c:v>43</c:v>
                </c:pt>
                <c:pt idx="62">
                  <c:v>44</c:v>
                </c:pt>
                <c:pt idx="63">
                  <c:v>45</c:v>
                </c:pt>
                <c:pt idx="64">
                  <c:v>46</c:v>
                </c:pt>
                <c:pt idx="65">
                  <c:v>47</c:v>
                </c:pt>
                <c:pt idx="66">
                  <c:v>48</c:v>
                </c:pt>
                <c:pt idx="67">
                  <c:v>48.5</c:v>
                </c:pt>
                <c:pt idx="68">
                  <c:v>49</c:v>
                </c:pt>
                <c:pt idx="69">
                  <c:v>50</c:v>
                </c:pt>
                <c:pt idx="70">
                  <c:v>51</c:v>
                </c:pt>
                <c:pt idx="71">
                  <c:v>52</c:v>
                </c:pt>
                <c:pt idx="72">
                  <c:v>53</c:v>
                </c:pt>
                <c:pt idx="73">
                  <c:v>54</c:v>
                </c:pt>
                <c:pt idx="74">
                  <c:v>55</c:v>
                </c:pt>
                <c:pt idx="75">
                  <c:v>56</c:v>
                </c:pt>
                <c:pt idx="76">
                  <c:v>57</c:v>
                </c:pt>
                <c:pt idx="77">
                  <c:v>58</c:v>
                </c:pt>
                <c:pt idx="78">
                  <c:v>59</c:v>
                </c:pt>
                <c:pt idx="79">
                  <c:v>60</c:v>
                </c:pt>
                <c:pt idx="80">
                  <c:v>61</c:v>
                </c:pt>
                <c:pt idx="81">
                  <c:v>61.6</c:v>
                </c:pt>
                <c:pt idx="82">
                  <c:v>62</c:v>
                </c:pt>
                <c:pt idx="83">
                  <c:v>63</c:v>
                </c:pt>
                <c:pt idx="84">
                  <c:v>64</c:v>
                </c:pt>
                <c:pt idx="85">
                  <c:v>66</c:v>
                </c:pt>
                <c:pt idx="86">
                  <c:v>67</c:v>
                </c:pt>
                <c:pt idx="87">
                  <c:v>68</c:v>
                </c:pt>
                <c:pt idx="88">
                  <c:v>70</c:v>
                </c:pt>
                <c:pt idx="89">
                  <c:v>71</c:v>
                </c:pt>
                <c:pt idx="90">
                  <c:v>72</c:v>
                </c:pt>
                <c:pt idx="91">
                  <c:v>74</c:v>
                </c:pt>
                <c:pt idx="92">
                  <c:v>75</c:v>
                </c:pt>
                <c:pt idx="93">
                  <c:v>77</c:v>
                </c:pt>
                <c:pt idx="94">
                  <c:v>79</c:v>
                </c:pt>
                <c:pt idx="95">
                  <c:v>80</c:v>
                </c:pt>
              </c:numCache>
            </c:numRef>
          </c:xVal>
          <c:yVal>
            <c:numRef>
              <c:f>'VERTAILUKÄYRÄN TIEDOT'!$T$6:$T$101</c:f>
              <c:numCache>
                <c:formatCode>0.000</c:formatCode>
                <c:ptCount val="96"/>
                <c:pt idx="0">
                  <c:v>6.7308207246097602</c:v>
                </c:pt>
                <c:pt idx="1">
                  <c:v>7.0265588178659879</c:v>
                </c:pt>
                <c:pt idx="2">
                  <c:v>7.3352910203670287</c:v>
                </c:pt>
                <c:pt idx="3">
                  <c:v>7.4305292403362122</c:v>
                </c:pt>
                <c:pt idx="4">
                  <c:v>7.6575882659185579</c:v>
                </c:pt>
                <c:pt idx="5">
                  <c:v>7.7570110527825076</c:v>
                </c:pt>
                <c:pt idx="6">
                  <c:v>7.9940465739557718</c:v>
                </c:pt>
                <c:pt idx="7">
                  <c:v>8.3452881517531416</c:v>
                </c:pt>
                <c:pt idx="8">
                  <c:v>8.7119625450629332</c:v>
                </c:pt>
                <c:pt idx="9">
                  <c:v>8.9012978004819097</c:v>
                </c:pt>
                <c:pt idx="10">
                  <c:v>9.0947478393103829</c:v>
                </c:pt>
                <c:pt idx="11">
                  <c:v>9.2525305435525826</c:v>
                </c:pt>
                <c:pt idx="12">
                  <c:v>9.3726613654561355</c:v>
                </c:pt>
                <c:pt idx="13">
                  <c:v>9.4130505839142469</c:v>
                </c:pt>
                <c:pt idx="14">
                  <c:v>9.4943519135668399</c:v>
                </c:pt>
                <c:pt idx="15">
                  <c:v>9.7006906730937086</c:v>
                </c:pt>
                <c:pt idx="16">
                  <c:v>9.9115137496198518</c:v>
                </c:pt>
                <c:pt idx="17">
                  <c:v>10.258402095006034</c:v>
                </c:pt>
                <c:pt idx="18">
                  <c:v>10.347004798561048</c:v>
                </c:pt>
                <c:pt idx="19">
                  <c:v>10.571874084468062</c:v>
                </c:pt>
                <c:pt idx="20">
                  <c:v>10.801630407419008</c:v>
                </c:pt>
                <c:pt idx="21">
                  <c:v>11.036379976365335</c:v>
                </c:pt>
                <c:pt idx="22">
                  <c:v>11.276231308475364</c:v>
                </c:pt>
                <c:pt idx="23">
                  <c:v>11.422636978652339</c:v>
                </c:pt>
                <c:pt idx="24">
                  <c:v>11.620805700194966</c:v>
                </c:pt>
                <c:pt idx="25">
                  <c:v>11.771685174018339</c:v>
                </c:pt>
                <c:pt idx="26">
                  <c:v>12.288908239408872</c:v>
                </c:pt>
                <c:pt idx="27">
                  <c:v>12.555980505651274</c:v>
                </c:pt>
                <c:pt idx="28">
                  <c:v>12.828856997460846</c:v>
                </c:pt>
                <c:pt idx="29">
                  <c:v>13.107663856854918</c:v>
                </c:pt>
                <c:pt idx="30">
                  <c:v>13.392529967268826</c:v>
                </c:pt>
                <c:pt idx="31">
                  <c:v>13.980969540754362</c:v>
                </c:pt>
                <c:pt idx="32">
                  <c:v>14.595263910345649</c:v>
                </c:pt>
                <c:pt idx="33">
                  <c:v>14.912459720827945</c:v>
                </c:pt>
                <c:pt idx="34">
                  <c:v>15.236549081355353</c:v>
                </c:pt>
                <c:pt idx="35">
                  <c:v>15.906010972778143</c:v>
                </c:pt>
                <c:pt idx="36">
                  <c:v>16.321725716630493</c:v>
                </c:pt>
                <c:pt idx="37">
                  <c:v>16.604887610392755</c:v>
                </c:pt>
                <c:pt idx="38">
                  <c:v>17.186034157126208</c:v>
                </c:pt>
                <c:pt idx="39">
                  <c:v>17.334471416224435</c:v>
                </c:pt>
                <c:pt idx="40">
                  <c:v>17.559534634194115</c:v>
                </c:pt>
                <c:pt idx="41">
                  <c:v>18.096111598601453</c:v>
                </c:pt>
                <c:pt idx="42">
                  <c:v>18.891216647225754</c:v>
                </c:pt>
                <c:pt idx="43">
                  <c:v>19.721256937871704</c:v>
                </c:pt>
                <c:pt idx="44">
                  <c:v>20.149854880092107</c:v>
                </c:pt>
                <c:pt idx="45">
                  <c:v>20.587767451529821</c:v>
                </c:pt>
                <c:pt idx="46">
                  <c:v>21.492350613024005</c:v>
                </c:pt>
                <c:pt idx="47">
                  <c:v>22.436679254351553</c:v>
                </c:pt>
                <c:pt idx="48">
                  <c:v>22.727987314014193</c:v>
                </c:pt>
                <c:pt idx="49">
                  <c:v>23.221929897100342</c:v>
                </c:pt>
                <c:pt idx="50">
                  <c:v>23.422499708226169</c:v>
                </c:pt>
                <c:pt idx="51">
                  <c:v>24.138234723651799</c:v>
                </c:pt>
                <c:pt idx="52">
                  <c:v>24.451635037544715</c:v>
                </c:pt>
                <c:pt idx="53">
                  <c:v>25.525988406749914</c:v>
                </c:pt>
                <c:pt idx="54">
                  <c:v>26.419360308000002</c:v>
                </c:pt>
                <c:pt idx="55">
                  <c:v>26.647546601323647</c:v>
                </c:pt>
                <c:pt idx="56">
                  <c:v>29.040664919928329</c:v>
                </c:pt>
                <c:pt idx="57">
                  <c:v>29.291491647240335</c:v>
                </c:pt>
                <c:pt idx="58">
                  <c:v>30.316650601572018</c:v>
                </c:pt>
                <c:pt idx="59">
                  <c:v>31.648700407926643</c:v>
                </c:pt>
                <c:pt idx="60">
                  <c:v>32.47586137278816</c:v>
                </c:pt>
                <c:pt idx="61">
                  <c:v>33.039277678608663</c:v>
                </c:pt>
                <c:pt idx="62">
                  <c:v>34.490953987191567</c:v>
                </c:pt>
                <c:pt idx="63">
                  <c:v>36.006413896778106</c:v>
                </c:pt>
                <c:pt idx="64">
                  <c:v>37.588459924522375</c:v>
                </c:pt>
                <c:pt idx="65">
                  <c:v>39.240017724282509</c:v>
                </c:pt>
                <c:pt idx="66">
                  <c:v>40.964141496988212</c:v>
                </c:pt>
                <c:pt idx="67">
                  <c:v>41.854406595493096</c:v>
                </c:pt>
                <c:pt idx="68">
                  <c:v>42.764019638728485</c:v>
                </c:pt>
                <c:pt idx="69">
                  <c:v>44.642980637004477</c:v>
                </c:pt>
                <c:pt idx="70">
                  <c:v>46.604499226051097</c:v>
                </c:pt>
                <c:pt idx="71">
                  <c:v>48.652202812610795</c:v>
                </c:pt>
                <c:pt idx="72">
                  <c:v>50.789878184041974</c:v>
                </c:pt>
                <c:pt idx="73">
                  <c:v>53.021478511167814</c:v>
                </c:pt>
                <c:pt idx="74">
                  <c:v>55.351130658815535</c:v>
                </c:pt>
                <c:pt idx="75">
                  <c:v>57.783142817565093</c:v>
                </c:pt>
                <c:pt idx="76">
                  <c:v>60.322012470821178</c:v>
                </c:pt>
                <c:pt idx="77">
                  <c:v>62.972434711941474</c:v>
                </c:pt>
                <c:pt idx="78">
                  <c:v>65.739310926801835</c:v>
                </c:pt>
                <c:pt idx="79">
                  <c:v>68.627757857855357</c:v>
                </c:pt>
                <c:pt idx="80">
                  <c:v>71.643117066447132</c:v>
                </c:pt>
                <c:pt idx="81">
                  <c:v>73.515560139134152</c:v>
                </c:pt>
                <c:pt idx="82">
                  <c:v>74.790964810882812</c:v>
                </c:pt>
                <c:pt idx="83">
                  <c:v>78.077122358519233</c:v>
                </c:pt>
                <c:pt idx="84">
                  <c:v>81.507666750946271</c:v>
                </c:pt>
                <c:pt idx="85">
                  <c:v>88.827571030566773</c:v>
                </c:pt>
                <c:pt idx="86">
                  <c:v>92.730467506343132</c:v>
                </c:pt>
                <c:pt idx="87">
                  <c:v>96.804849037084992</c:v>
                </c:pt>
                <c:pt idx="88">
                  <c:v>105.49853709123786</c:v>
                </c:pt>
                <c:pt idx="89">
                  <c:v>110.13392072084613</c:v>
                </c:pt>
                <c:pt idx="90">
                  <c:v>114.97297334896435</c:v>
                </c:pt>
                <c:pt idx="91">
                  <c:v>125.29827393975829</c:v>
                </c:pt>
                <c:pt idx="92">
                  <c:v>130.80361632508661</c:v>
                </c:pt>
                <c:pt idx="93">
                  <c:v>142.55060883627544</c:v>
                </c:pt>
                <c:pt idx="94">
                  <c:v>155.35255561352196</c:v>
                </c:pt>
                <c:pt idx="95">
                  <c:v>162.17841986684277</c:v>
                </c:pt>
              </c:numCache>
            </c:numRef>
          </c:yVal>
          <c:smooth val="1"/>
        </c:ser>
        <c:ser>
          <c:idx val="4"/>
          <c:order val="4"/>
          <c:tx>
            <c:v>Saavutettavissa oleva taso</c:v>
          </c:tx>
          <c:spPr>
            <a:ln>
              <a:solidFill>
                <a:srgbClr val="000000"/>
              </a:solidFill>
              <a:prstDash val="dash"/>
            </a:ln>
          </c:spPr>
          <c:marker>
            <c:symbol val="none"/>
          </c:marker>
          <c:xVal>
            <c:numRef>
              <c:f>'VERTAILUKÄYRÄN TIEDOT'!$S$6:$S$101</c:f>
              <c:numCache>
                <c:formatCode>General</c:formatCode>
                <c:ptCount val="96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8.3000000000000007</c:v>
                </c:pt>
                <c:pt idx="4">
                  <c:v>9</c:v>
                </c:pt>
                <c:pt idx="5">
                  <c:v>9.3000000000000007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12.5</c:v>
                </c:pt>
                <c:pt idx="10">
                  <c:v>13</c:v>
                </c:pt>
                <c:pt idx="11">
                  <c:v>13.4</c:v>
                </c:pt>
                <c:pt idx="12">
                  <c:v>13.7</c:v>
                </c:pt>
                <c:pt idx="13">
                  <c:v>13.8</c:v>
                </c:pt>
                <c:pt idx="14">
                  <c:v>14</c:v>
                </c:pt>
                <c:pt idx="15">
                  <c:v>14.5</c:v>
                </c:pt>
                <c:pt idx="16">
                  <c:v>15</c:v>
                </c:pt>
                <c:pt idx="17">
                  <c:v>15.8</c:v>
                </c:pt>
                <c:pt idx="18">
                  <c:v>16</c:v>
                </c:pt>
                <c:pt idx="19">
                  <c:v>16.5</c:v>
                </c:pt>
                <c:pt idx="20">
                  <c:v>17</c:v>
                </c:pt>
                <c:pt idx="21">
                  <c:v>17.5</c:v>
                </c:pt>
                <c:pt idx="22">
                  <c:v>18</c:v>
                </c:pt>
                <c:pt idx="23">
                  <c:v>18.3</c:v>
                </c:pt>
                <c:pt idx="24">
                  <c:v>18.7</c:v>
                </c:pt>
                <c:pt idx="25">
                  <c:v>19</c:v>
                </c:pt>
                <c:pt idx="26">
                  <c:v>20</c:v>
                </c:pt>
                <c:pt idx="27">
                  <c:v>20.5</c:v>
                </c:pt>
                <c:pt idx="28">
                  <c:v>21</c:v>
                </c:pt>
                <c:pt idx="29">
                  <c:v>21.5</c:v>
                </c:pt>
                <c:pt idx="30">
                  <c:v>22</c:v>
                </c:pt>
                <c:pt idx="31">
                  <c:v>23</c:v>
                </c:pt>
                <c:pt idx="32">
                  <c:v>24</c:v>
                </c:pt>
                <c:pt idx="33">
                  <c:v>24.5</c:v>
                </c:pt>
                <c:pt idx="34">
                  <c:v>25</c:v>
                </c:pt>
                <c:pt idx="35">
                  <c:v>26</c:v>
                </c:pt>
                <c:pt idx="36">
                  <c:v>26.6</c:v>
                </c:pt>
                <c:pt idx="37">
                  <c:v>27</c:v>
                </c:pt>
                <c:pt idx="38">
                  <c:v>27.8</c:v>
                </c:pt>
                <c:pt idx="39">
                  <c:v>28</c:v>
                </c:pt>
                <c:pt idx="40">
                  <c:v>28.3</c:v>
                </c:pt>
                <c:pt idx="41">
                  <c:v>29</c:v>
                </c:pt>
                <c:pt idx="42">
                  <c:v>30</c:v>
                </c:pt>
                <c:pt idx="43">
                  <c:v>31</c:v>
                </c:pt>
                <c:pt idx="44">
                  <c:v>31.5</c:v>
                </c:pt>
                <c:pt idx="45">
                  <c:v>32</c:v>
                </c:pt>
                <c:pt idx="46">
                  <c:v>33</c:v>
                </c:pt>
                <c:pt idx="47">
                  <c:v>34</c:v>
                </c:pt>
                <c:pt idx="48">
                  <c:v>34.299999999999997</c:v>
                </c:pt>
                <c:pt idx="49">
                  <c:v>34.799999999999997</c:v>
                </c:pt>
                <c:pt idx="50">
                  <c:v>35</c:v>
                </c:pt>
                <c:pt idx="51">
                  <c:v>35.700000000000003</c:v>
                </c:pt>
                <c:pt idx="52">
                  <c:v>36</c:v>
                </c:pt>
                <c:pt idx="53">
                  <c:v>37</c:v>
                </c:pt>
                <c:pt idx="54">
                  <c:v>37.799999999999997</c:v>
                </c:pt>
                <c:pt idx="55">
                  <c:v>38</c:v>
                </c:pt>
                <c:pt idx="56">
                  <c:v>40</c:v>
                </c:pt>
                <c:pt idx="57">
                  <c:v>40.200000000000003</c:v>
                </c:pt>
                <c:pt idx="58">
                  <c:v>41</c:v>
                </c:pt>
                <c:pt idx="59">
                  <c:v>42</c:v>
                </c:pt>
                <c:pt idx="60">
                  <c:v>42.6</c:v>
                </c:pt>
                <c:pt idx="61">
                  <c:v>43</c:v>
                </c:pt>
                <c:pt idx="62">
                  <c:v>44</c:v>
                </c:pt>
                <c:pt idx="63">
                  <c:v>45</c:v>
                </c:pt>
                <c:pt idx="64">
                  <c:v>46</c:v>
                </c:pt>
                <c:pt idx="65">
                  <c:v>47</c:v>
                </c:pt>
                <c:pt idx="66">
                  <c:v>48</c:v>
                </c:pt>
                <c:pt idx="67">
                  <c:v>48.5</c:v>
                </c:pt>
                <c:pt idx="68">
                  <c:v>49</c:v>
                </c:pt>
                <c:pt idx="69">
                  <c:v>50</c:v>
                </c:pt>
                <c:pt idx="70">
                  <c:v>51</c:v>
                </c:pt>
                <c:pt idx="71">
                  <c:v>52</c:v>
                </c:pt>
                <c:pt idx="72">
                  <c:v>53</c:v>
                </c:pt>
                <c:pt idx="73">
                  <c:v>54</c:v>
                </c:pt>
                <c:pt idx="74">
                  <c:v>55</c:v>
                </c:pt>
                <c:pt idx="75">
                  <c:v>56</c:v>
                </c:pt>
                <c:pt idx="76">
                  <c:v>57</c:v>
                </c:pt>
                <c:pt idx="77">
                  <c:v>58</c:v>
                </c:pt>
                <c:pt idx="78">
                  <c:v>59</c:v>
                </c:pt>
                <c:pt idx="79">
                  <c:v>60</c:v>
                </c:pt>
                <c:pt idx="80">
                  <c:v>61</c:v>
                </c:pt>
                <c:pt idx="81">
                  <c:v>61.6</c:v>
                </c:pt>
                <c:pt idx="82">
                  <c:v>62</c:v>
                </c:pt>
                <c:pt idx="83">
                  <c:v>63</c:v>
                </c:pt>
                <c:pt idx="84">
                  <c:v>64</c:v>
                </c:pt>
                <c:pt idx="85">
                  <c:v>66</c:v>
                </c:pt>
                <c:pt idx="86">
                  <c:v>67</c:v>
                </c:pt>
                <c:pt idx="87">
                  <c:v>68</c:v>
                </c:pt>
                <c:pt idx="88">
                  <c:v>70</c:v>
                </c:pt>
                <c:pt idx="89">
                  <c:v>71</c:v>
                </c:pt>
                <c:pt idx="90">
                  <c:v>72</c:v>
                </c:pt>
                <c:pt idx="91">
                  <c:v>74</c:v>
                </c:pt>
                <c:pt idx="92">
                  <c:v>75</c:v>
                </c:pt>
                <c:pt idx="93">
                  <c:v>77</c:v>
                </c:pt>
                <c:pt idx="94">
                  <c:v>79</c:v>
                </c:pt>
                <c:pt idx="95">
                  <c:v>80</c:v>
                </c:pt>
              </c:numCache>
            </c:numRef>
          </c:xVal>
          <c:yVal>
            <c:numRef>
              <c:f>'VERTAILUKÄYRÄN TIEDOT'!$U$6:$U$101</c:f>
              <c:numCache>
                <c:formatCode>0.000</c:formatCode>
                <c:ptCount val="96"/>
                <c:pt idx="0">
                  <c:v>3.6881680338515306</c:v>
                </c:pt>
                <c:pt idx="1">
                  <c:v>3.8644905683738493</c:v>
                </c:pt>
                <c:pt idx="2">
                  <c:v>4.049242663560169</c:v>
                </c:pt>
                <c:pt idx="3">
                  <c:v>4.1063718084971308</c:v>
                </c:pt>
                <c:pt idx="4">
                  <c:v>4.2428273166404242</c:v>
                </c:pt>
                <c:pt idx="5">
                  <c:v>4.3026876700087602</c:v>
                </c:pt>
                <c:pt idx="6">
                  <c:v>4.4456667911828394</c:v>
                </c:pt>
                <c:pt idx="7">
                  <c:v>4.6582035381716889</c:v>
                </c:pt>
                <c:pt idx="8">
                  <c:v>4.8809011611196169</c:v>
                </c:pt>
                <c:pt idx="9">
                  <c:v>4.9962112089517623</c:v>
                </c:pt>
                <c:pt idx="10">
                  <c:v>5.1142454273196609</c:v>
                </c:pt>
                <c:pt idx="11">
                  <c:v>5.2106774024657607</c:v>
                </c:pt>
                <c:pt idx="12">
                  <c:v>5.2841927655296006</c:v>
                </c:pt>
                <c:pt idx="13">
                  <c:v>5.3089276567622719</c:v>
                </c:pt>
                <c:pt idx="14">
                  <c:v>5.3587453274428363</c:v>
                </c:pt>
                <c:pt idx="15">
                  <c:v>5.4853443221018416</c:v>
                </c:pt>
                <c:pt idx="16">
                  <c:v>5.6149341857925572</c:v>
                </c:pt>
                <c:pt idx="17">
                  <c:v>5.8286759627562272</c:v>
                </c:pt>
                <c:pt idx="18">
                  <c:v>5.88337082363768</c:v>
                </c:pt>
                <c:pt idx="19">
                  <c:v>6.0223639621367777</c:v>
                </c:pt>
                <c:pt idx="20">
                  <c:v>6.1646407781617265</c:v>
                </c:pt>
                <c:pt idx="21">
                  <c:v>6.3102788477584406</c:v>
                </c:pt>
                <c:pt idx="22">
                  <c:v>6.4593575796871754</c:v>
                </c:pt>
                <c:pt idx="23">
                  <c:v>6.550490071866629</c:v>
                </c:pt>
                <c:pt idx="24">
                  <c:v>6.6740032479122444</c:v>
                </c:pt>
                <c:pt idx="25">
                  <c:v>6.7681640899607922</c:v>
                </c:pt>
                <c:pt idx="26">
                  <c:v>7.0917339044192182</c:v>
                </c:pt>
                <c:pt idx="27">
                  <c:v>7.2592743131956663</c:v>
                </c:pt>
                <c:pt idx="28">
                  <c:v>7.430772821493516</c:v>
                </c:pt>
                <c:pt idx="29">
                  <c:v>7.6063229384066933</c:v>
                </c:pt>
                <c:pt idx="30">
                  <c:v>7.7860203821576794</c:v>
                </c:pt>
                <c:pt idx="31">
                  <c:v>8.1582514830793009</c:v>
                </c:pt>
                <c:pt idx="32">
                  <c:v>8.5482780668911076</c:v>
                </c:pt>
                <c:pt idx="33">
                  <c:v>8.7502289608423336</c:v>
                </c:pt>
                <c:pt idx="34">
                  <c:v>8.9569508932703812</c:v>
                </c:pt>
                <c:pt idx="35">
                  <c:v>9.3851613946894616</c:v>
                </c:pt>
                <c:pt idx="36">
                  <c:v>9.6518525110170685</c:v>
                </c:pt>
                <c:pt idx="37">
                  <c:v>9.8338436208852578</c:v>
                </c:pt>
                <c:pt idx="38">
                  <c:v>10.208185178659752</c:v>
                </c:pt>
                <c:pt idx="39">
                  <c:v>10.30397627628922</c:v>
                </c:pt>
                <c:pt idx="40">
                  <c:v>10.449350955710774</c:v>
                </c:pt>
                <c:pt idx="41">
                  <c:v>10.796584854862003</c:v>
                </c:pt>
                <c:pt idx="42">
                  <c:v>11.312743876989462</c:v>
                </c:pt>
                <c:pt idx="43">
                  <c:v>11.85357923331936</c:v>
                </c:pt>
                <c:pt idx="44">
                  <c:v>12.133617026189281</c:v>
                </c:pt>
                <c:pt idx="45">
                  <c:v>12.420270640651301</c:v>
                </c:pt>
                <c:pt idx="46">
                  <c:v>13.014054215236925</c:v>
                </c:pt>
                <c:pt idx="47">
                  <c:v>13.636225169103454</c:v>
                </c:pt>
                <c:pt idx="48">
                  <c:v>13.828613215166817</c:v>
                </c:pt>
                <c:pt idx="49">
                  <c:v>14.155310683248171</c:v>
                </c:pt>
                <c:pt idx="50">
                  <c:v>14.288140635282065</c:v>
                </c:pt>
                <c:pt idx="51">
                  <c:v>14.762938238065106</c:v>
                </c:pt>
                <c:pt idx="52">
                  <c:v>14.971222628103682</c:v>
                </c:pt>
                <c:pt idx="53">
                  <c:v>15.686961145019479</c:v>
                </c:pt>
                <c:pt idx="54">
                  <c:v>16.28411132333866</c:v>
                </c:pt>
                <c:pt idx="55">
                  <c:v>16.436917416712046</c:v>
                </c:pt>
                <c:pt idx="56">
                  <c:v>18.046104909070667</c:v>
                </c:pt>
                <c:pt idx="57">
                  <c:v>18.215445116651363</c:v>
                </c:pt>
                <c:pt idx="58">
                  <c:v>18.908846228505652</c:v>
                </c:pt>
                <c:pt idx="59">
                  <c:v>19.812833156785924</c:v>
                </c:pt>
                <c:pt idx="60">
                  <c:v>20.37583962731777</c:v>
                </c:pt>
                <c:pt idx="61">
                  <c:v>20.760037548290871</c:v>
                </c:pt>
                <c:pt idx="62">
                  <c:v>21.752525527064055</c:v>
                </c:pt>
                <c:pt idx="63">
                  <c:v>22.792461993621433</c:v>
                </c:pt>
                <c:pt idx="64">
                  <c:v>23.882115347219354</c:v>
                </c:pt>
                <c:pt idx="65">
                  <c:v>25.023862433883036</c:v>
                </c:pt>
                <c:pt idx="66">
                  <c:v>26.220193730988392</c:v>
                </c:pt>
                <c:pt idx="67">
                  <c:v>26.839639135327374</c:v>
                </c:pt>
                <c:pt idx="68">
                  <c:v>27.473718779706449</c:v>
                </c:pt>
                <c:pt idx="69">
                  <c:v>28.787171877159953</c:v>
                </c:pt>
                <c:pt idx="70">
                  <c:v>30.163418040708482</c:v>
                </c:pt>
                <c:pt idx="71">
                  <c:v>31.605459257371788</c:v>
                </c:pt>
                <c:pt idx="72">
                  <c:v>33.116441032023232</c:v>
                </c:pt>
                <c:pt idx="73">
                  <c:v>34.699659248636713</c:v>
                </c:pt>
                <c:pt idx="74">
                  <c:v>36.35856735955354</c:v>
                </c:pt>
                <c:pt idx="75">
                  <c:v>38.096783918450988</c:v>
                </c:pt>
                <c:pt idx="76">
                  <c:v>39.918100473444163</c:v>
                </c:pt>
                <c:pt idx="77">
                  <c:v>41.826489837538325</c:v>
                </c:pt>
                <c:pt idx="78">
                  <c:v>43.826114754471732</c:v>
                </c:pt>
                <c:pt idx="79">
                  <c:v>45.921336978851969</c:v>
                </c:pt>
                <c:pt idx="80">
                  <c:v>48.116726790391837</c:v>
                </c:pt>
                <c:pt idx="81">
                  <c:v>49.484023850304006</c:v>
                </c:pt>
                <c:pt idx="82">
                  <c:v>50.417072962998311</c:v>
                </c:pt>
                <c:pt idx="83">
                  <c:v>52.827393210459796</c:v>
                </c:pt>
                <c:pt idx="84">
                  <c:v>55.352945131516989</c:v>
                </c:pt>
                <c:pt idx="85">
                  <c:v>60.772043172387235</c:v>
                </c:pt>
                <c:pt idx="86">
                  <c:v>63.677409896978965</c:v>
                </c:pt>
                <c:pt idx="87">
                  <c:v>66.721675288848019</c:v>
                </c:pt>
                <c:pt idx="88">
                  <c:v>73.253781195449633</c:v>
                </c:pt>
                <c:pt idx="89">
                  <c:v>76.755870103865462</c:v>
                </c:pt>
                <c:pt idx="90">
                  <c:v>80.425385546752224</c:v>
                </c:pt>
                <c:pt idx="91">
                  <c:v>88.29909575706013</c:v>
                </c:pt>
                <c:pt idx="92">
                  <c:v>92.520465341367043</c:v>
                </c:pt>
                <c:pt idx="93">
                  <c:v>101.57829363362043</c:v>
                </c:pt>
                <c:pt idx="94">
                  <c:v>111.52289063233501</c:v>
                </c:pt>
                <c:pt idx="95">
                  <c:v>116.85453456858315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3058304"/>
        <c:axId val="233060224"/>
      </c:scatterChart>
      <c:valAx>
        <c:axId val="233058304"/>
        <c:scaling>
          <c:orientation val="minMax"/>
          <c:max val="80"/>
          <c:min val="0"/>
        </c:scaling>
        <c:delete val="0"/>
        <c:axPos val="b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minorGridlines>
          <c:spPr>
            <a:ln w="3175">
              <a:solidFill>
                <a:srgbClr val="C0C0C0"/>
              </a:solidFill>
              <a:prstDash val="sysDash"/>
            </a:ln>
          </c:spPr>
        </c:minorGridlines>
        <c:title>
          <c:tx>
            <c:rich>
              <a:bodyPr/>
              <a:lstStyle/>
              <a:p>
                <a:pPr>
                  <a:defRPr sz="1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i-FI"/>
                  <a:t>Potilaan paino (kg)</a:t>
                </a:r>
              </a:p>
            </c:rich>
          </c:tx>
          <c:layout>
            <c:manualLayout>
              <c:xMode val="edge"/>
              <c:yMode val="edge"/>
              <c:x val="0.48725668325744942"/>
              <c:y val="0.9641304008160254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i-FI"/>
          </a:p>
        </c:txPr>
        <c:crossAx val="233060224"/>
        <c:crosses val="autoZero"/>
        <c:crossBetween val="midCat"/>
      </c:valAx>
      <c:valAx>
        <c:axId val="233060224"/>
        <c:scaling>
          <c:orientation val="minMax"/>
          <c:max val="180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C0C0C0"/>
              </a:solidFill>
              <a:prstDash val="sysDash"/>
            </a:ln>
          </c:spPr>
        </c:minorGridlines>
        <c:title>
          <c:tx>
            <c:rich>
              <a:bodyPr/>
              <a:lstStyle/>
              <a:p>
                <a:pPr>
                  <a:defRPr sz="1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i-FI" sz="117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DAP (mGycm</a:t>
                </a:r>
                <a:r>
                  <a:rPr lang="fi-FI" sz="1175" b="1" i="0" u="none" strike="noStrike" baseline="30000">
                    <a:solidFill>
                      <a:srgbClr val="000000"/>
                    </a:solidFill>
                    <a:latin typeface="Arial"/>
                    <a:cs typeface="Arial"/>
                  </a:rPr>
                  <a:t>2</a:t>
                </a:r>
                <a:r>
                  <a:rPr lang="fi-FI" sz="117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)</a:t>
                </a:r>
              </a:p>
            </c:rich>
          </c:tx>
          <c:layout>
            <c:manualLayout>
              <c:xMode val="edge"/>
              <c:yMode val="edge"/>
              <c:x val="4.6956844137897011E-2"/>
              <c:y val="0.4506056194216547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i-FI"/>
          </a:p>
        </c:txPr>
        <c:crossAx val="233058304"/>
        <c:crosses val="autoZero"/>
        <c:crossBetween val="midCat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134781407240789"/>
          <c:y val="8.1206450032613453E-2"/>
          <c:w val="0.7428035950841313"/>
          <c:h val="7.156247424166842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i-FI"/>
    </a:p>
  </c:txPr>
  <c:printSettings>
    <c:headerFooter alignWithMargins="0"/>
    <c:pageMargins b="1" l="0.75" r="0.75" t="1" header="0.4921259845" footer="0.492125984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6" Type="http://schemas.openxmlformats.org/officeDocument/2006/relationships/chart" Target="../charts/chart7.xml"/><Relationship Id="rId5" Type="http://schemas.openxmlformats.org/officeDocument/2006/relationships/chart" Target="../charts/chart6.xml"/><Relationship Id="rId4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257174</xdr:colOff>
      <xdr:row>0</xdr:row>
      <xdr:rowOff>119591</xdr:rowOff>
    </xdr:from>
    <xdr:to>
      <xdr:col>22</xdr:col>
      <xdr:colOff>460904</xdr:colOff>
      <xdr:row>66</xdr:row>
      <xdr:rowOff>157692</xdr:rowOff>
    </xdr:to>
    <xdr:graphicFrame macro="">
      <xdr:nvGraphicFramePr>
        <xdr:cNvPr id="204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266700</xdr:colOff>
      <xdr:row>0</xdr:row>
      <xdr:rowOff>0</xdr:rowOff>
    </xdr:from>
    <xdr:to>
      <xdr:col>11</xdr:col>
      <xdr:colOff>266700</xdr:colOff>
      <xdr:row>0</xdr:row>
      <xdr:rowOff>0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190500</xdr:colOff>
      <xdr:row>0</xdr:row>
      <xdr:rowOff>0</xdr:rowOff>
    </xdr:from>
    <xdr:to>
      <xdr:col>11</xdr:col>
      <xdr:colOff>190500</xdr:colOff>
      <xdr:row>0</xdr:row>
      <xdr:rowOff>0</xdr:rowOff>
    </xdr:to>
    <xdr:graphicFrame macro="">
      <xdr:nvGraphicFramePr>
        <xdr:cNvPr id="1026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0</xdr:colOff>
      <xdr:row>0</xdr:row>
      <xdr:rowOff>0</xdr:rowOff>
    </xdr:from>
    <xdr:to>
      <xdr:col>22</xdr:col>
      <xdr:colOff>9525</xdr:colOff>
      <xdr:row>0</xdr:row>
      <xdr:rowOff>0</xdr:rowOff>
    </xdr:to>
    <xdr:graphicFrame macro="">
      <xdr:nvGraphicFramePr>
        <xdr:cNvPr id="1027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47625</xdr:colOff>
      <xdr:row>0</xdr:row>
      <xdr:rowOff>0</xdr:rowOff>
    </xdr:from>
    <xdr:to>
      <xdr:col>15</xdr:col>
      <xdr:colOff>542925</xdr:colOff>
      <xdr:row>0</xdr:row>
      <xdr:rowOff>0</xdr:rowOff>
    </xdr:to>
    <xdr:graphicFrame macro="">
      <xdr:nvGraphicFramePr>
        <xdr:cNvPr id="1028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28575</xdr:colOff>
      <xdr:row>0</xdr:row>
      <xdr:rowOff>0</xdr:rowOff>
    </xdr:from>
    <xdr:to>
      <xdr:col>15</xdr:col>
      <xdr:colOff>571500</xdr:colOff>
      <xdr:row>0</xdr:row>
      <xdr:rowOff>0</xdr:rowOff>
    </xdr:to>
    <xdr:graphicFrame macro="">
      <xdr:nvGraphicFramePr>
        <xdr:cNvPr id="1029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47624</xdr:colOff>
      <xdr:row>0</xdr:row>
      <xdr:rowOff>123824</xdr:rowOff>
    </xdr:from>
    <xdr:to>
      <xdr:col>23</xdr:col>
      <xdr:colOff>92604</xdr:colOff>
      <xdr:row>68</xdr:row>
      <xdr:rowOff>105834</xdr:rowOff>
    </xdr:to>
    <xdr:graphicFrame macro="">
      <xdr:nvGraphicFramePr>
        <xdr:cNvPr id="1031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9"/>
  <sheetViews>
    <sheetView zoomScaleNormal="100" workbookViewId="0">
      <selection activeCell="B12" sqref="B12"/>
    </sheetView>
  </sheetViews>
  <sheetFormatPr defaultRowHeight="15" x14ac:dyDescent="0.2"/>
  <cols>
    <col min="1" max="11" width="9.140625" style="4"/>
    <col min="12" max="13" width="5.42578125" style="4" customWidth="1"/>
    <col min="14" max="14" width="12.7109375" style="4" customWidth="1"/>
    <col min="15" max="15" width="7.7109375" style="4" customWidth="1"/>
    <col min="16" max="16" width="11.7109375" style="4" customWidth="1"/>
    <col min="17" max="16384" width="9.140625" style="4"/>
  </cols>
  <sheetData>
    <row r="1" spans="1:17" s="2" customFormat="1" ht="23.25" x14ac:dyDescent="0.35">
      <c r="A1" s="63" t="s">
        <v>8</v>
      </c>
      <c r="B1" s="63"/>
      <c r="C1" s="63"/>
      <c r="D1" s="63"/>
      <c r="E1" s="63"/>
      <c r="F1" s="63"/>
      <c r="G1" s="63"/>
      <c r="H1" s="63"/>
      <c r="I1" s="63"/>
      <c r="N1" s="34" t="s">
        <v>26</v>
      </c>
      <c r="O1" s="34"/>
      <c r="P1" s="34"/>
      <c r="Q1" s="34"/>
    </row>
    <row r="2" spans="1:17" s="2" customFormat="1" ht="12.75" customHeight="1" x14ac:dyDescent="0.2">
      <c r="L2" s="34"/>
      <c r="M2" s="34"/>
      <c r="N2" s="34"/>
      <c r="O2" s="34"/>
      <c r="P2" s="34"/>
    </row>
    <row r="3" spans="1:17" s="2" customFormat="1" ht="18" customHeight="1" x14ac:dyDescent="0.3">
      <c r="A3" s="64" t="s">
        <v>10</v>
      </c>
      <c r="B3" s="64"/>
      <c r="C3" s="64"/>
      <c r="D3" s="64"/>
      <c r="E3" s="64"/>
      <c r="F3" s="64"/>
      <c r="G3" s="64"/>
      <c r="H3" s="64"/>
      <c r="I3" s="64"/>
      <c r="L3" s="37"/>
      <c r="M3" s="21"/>
      <c r="N3" s="66" t="s">
        <v>19</v>
      </c>
      <c r="O3" s="66"/>
      <c r="P3" s="66"/>
    </row>
    <row r="4" spans="1:17" ht="18.75" x14ac:dyDescent="0.25">
      <c r="L4" s="22"/>
      <c r="M4" s="23"/>
      <c r="N4" s="22" t="s">
        <v>25</v>
      </c>
      <c r="O4" s="24">
        <f>1*0.1</f>
        <v>0.1</v>
      </c>
      <c r="P4" s="22" t="s">
        <v>20</v>
      </c>
    </row>
    <row r="5" spans="1:17" ht="16.5" customHeight="1" x14ac:dyDescent="0.25">
      <c r="A5" s="60">
        <v>1</v>
      </c>
      <c r="B5" s="14" t="s">
        <v>9</v>
      </c>
      <c r="L5" s="22"/>
      <c r="M5" s="22"/>
      <c r="N5" s="22" t="s">
        <v>25</v>
      </c>
      <c r="O5" s="22">
        <f>1*0.01</f>
        <v>0.01</v>
      </c>
      <c r="P5" s="22" t="s">
        <v>21</v>
      </c>
    </row>
    <row r="6" spans="1:17" ht="16.5" customHeight="1" x14ac:dyDescent="0.2">
      <c r="A6" s="13"/>
      <c r="B6" s="62" t="s">
        <v>49</v>
      </c>
      <c r="C6" s="62"/>
      <c r="D6" s="62"/>
      <c r="E6" s="62"/>
      <c r="F6" s="62"/>
      <c r="G6" s="62"/>
      <c r="H6" s="62"/>
      <c r="I6" s="62"/>
      <c r="L6" s="22"/>
      <c r="M6" s="22"/>
      <c r="N6" s="22" t="s">
        <v>25</v>
      </c>
      <c r="O6" s="22">
        <f>1*0.001</f>
        <v>1E-3</v>
      </c>
      <c r="P6" s="22" t="s">
        <v>22</v>
      </c>
    </row>
    <row r="7" spans="1:17" ht="16.5" customHeight="1" x14ac:dyDescent="0.25">
      <c r="A7" s="13"/>
      <c r="B7" s="62"/>
      <c r="C7" s="62"/>
      <c r="D7" s="62"/>
      <c r="E7" s="62"/>
      <c r="F7" s="62"/>
      <c r="G7" s="62"/>
      <c r="H7" s="62"/>
      <c r="I7" s="62"/>
      <c r="L7" s="22"/>
      <c r="M7" s="22"/>
      <c r="N7" s="22" t="s">
        <v>25</v>
      </c>
      <c r="O7" s="22">
        <v>1000</v>
      </c>
      <c r="P7" s="23" t="s">
        <v>23</v>
      </c>
    </row>
    <row r="8" spans="1:17" ht="16.5" customHeight="1" x14ac:dyDescent="0.25">
      <c r="A8" s="13"/>
      <c r="B8" s="62"/>
      <c r="C8" s="62"/>
      <c r="D8" s="62"/>
      <c r="E8" s="62"/>
      <c r="F8" s="62"/>
      <c r="G8" s="62"/>
      <c r="H8" s="62"/>
      <c r="I8" s="62"/>
      <c r="L8" s="22"/>
      <c r="M8" s="22"/>
      <c r="N8" s="25" t="s">
        <v>25</v>
      </c>
      <c r="O8" s="25">
        <v>0.1</v>
      </c>
      <c r="P8" s="26" t="s">
        <v>24</v>
      </c>
    </row>
    <row r="9" spans="1:17" ht="16.5" customHeight="1" x14ac:dyDescent="0.25">
      <c r="A9" s="13"/>
      <c r="B9" s="62"/>
      <c r="C9" s="62"/>
      <c r="D9" s="62"/>
      <c r="E9" s="62"/>
      <c r="F9" s="62"/>
      <c r="G9" s="62"/>
      <c r="H9" s="62"/>
      <c r="I9" s="62"/>
      <c r="L9" s="22"/>
      <c r="M9" s="22"/>
      <c r="N9" s="22"/>
      <c r="O9" s="22"/>
      <c r="P9" s="23"/>
    </row>
    <row r="10" spans="1:17" ht="15.75" customHeight="1" x14ac:dyDescent="0.25">
      <c r="A10" s="13"/>
      <c r="B10" s="62"/>
      <c r="C10" s="62"/>
      <c r="D10" s="62"/>
      <c r="E10" s="62"/>
      <c r="F10" s="62"/>
      <c r="G10" s="62"/>
      <c r="H10" s="62"/>
      <c r="I10" s="62"/>
      <c r="L10" s="36"/>
      <c r="M10" s="36"/>
      <c r="N10" s="36"/>
      <c r="O10" s="35" t="s">
        <v>27</v>
      </c>
      <c r="P10" s="36"/>
    </row>
    <row r="11" spans="1:17" ht="39" customHeight="1" x14ac:dyDescent="0.2">
      <c r="A11" s="13"/>
      <c r="B11" s="62"/>
      <c r="C11" s="62"/>
      <c r="D11" s="62"/>
      <c r="E11" s="62"/>
      <c r="F11" s="62"/>
      <c r="G11" s="62"/>
      <c r="H11" s="62"/>
      <c r="I11" s="62"/>
      <c r="L11" s="22"/>
      <c r="M11" s="22"/>
      <c r="N11" s="22"/>
    </row>
    <row r="12" spans="1:17" ht="21" customHeight="1" x14ac:dyDescent="0.2">
      <c r="A12" s="13"/>
      <c r="B12" s="15"/>
      <c r="C12" s="15"/>
      <c r="D12" s="15"/>
      <c r="E12" s="15"/>
      <c r="F12" s="15"/>
      <c r="G12" s="15"/>
      <c r="H12" s="15"/>
      <c r="I12" s="15"/>
      <c r="J12" s="3"/>
      <c r="K12" s="3"/>
      <c r="L12" s="37"/>
      <c r="M12" s="37"/>
      <c r="N12" s="65" t="s">
        <v>19</v>
      </c>
      <c r="O12" s="66"/>
      <c r="P12" s="66"/>
    </row>
    <row r="13" spans="1:17" ht="16.5" customHeight="1" x14ac:dyDescent="0.25">
      <c r="A13" s="60">
        <v>2</v>
      </c>
      <c r="B13" s="14" t="s">
        <v>11</v>
      </c>
      <c r="J13" s="3"/>
      <c r="K13" s="3"/>
      <c r="L13" s="22"/>
      <c r="M13" s="23"/>
      <c r="N13" s="24" t="s">
        <v>29</v>
      </c>
      <c r="O13" s="24">
        <v>10</v>
      </c>
      <c r="P13" s="22" t="s">
        <v>28</v>
      </c>
    </row>
    <row r="14" spans="1:17" ht="16.5" customHeight="1" x14ac:dyDescent="0.2">
      <c r="A14" s="60"/>
      <c r="J14" s="15"/>
      <c r="K14" s="3"/>
      <c r="L14" s="22"/>
      <c r="M14" s="22"/>
      <c r="N14" s="24" t="s">
        <v>30</v>
      </c>
      <c r="O14" s="22">
        <v>100</v>
      </c>
      <c r="P14" s="22" t="s">
        <v>28</v>
      </c>
    </row>
    <row r="15" spans="1:17" ht="16.5" customHeight="1" x14ac:dyDescent="0.2">
      <c r="A15" s="60"/>
      <c r="B15" s="62" t="s">
        <v>13</v>
      </c>
      <c r="C15" s="62"/>
      <c r="D15" s="62"/>
      <c r="E15" s="62"/>
      <c r="F15" s="62"/>
      <c r="G15" s="62"/>
      <c r="H15" s="62"/>
      <c r="I15" s="62"/>
      <c r="K15" s="15"/>
      <c r="L15" s="22"/>
      <c r="M15" s="22"/>
      <c r="N15" s="24" t="s">
        <v>31</v>
      </c>
      <c r="O15" s="22">
        <v>1000</v>
      </c>
      <c r="P15" s="30" t="s">
        <v>28</v>
      </c>
    </row>
    <row r="16" spans="1:17" ht="16.5" customHeight="1" x14ac:dyDescent="0.25">
      <c r="A16" s="60"/>
      <c r="B16" s="62"/>
      <c r="C16" s="62"/>
      <c r="D16" s="62"/>
      <c r="E16" s="62"/>
      <c r="F16" s="62"/>
      <c r="G16" s="62"/>
      <c r="H16" s="62"/>
      <c r="I16" s="62"/>
      <c r="L16" s="28"/>
      <c r="M16" s="22"/>
      <c r="N16" s="29" t="s">
        <v>32</v>
      </c>
      <c r="O16" s="22">
        <v>1E-3</v>
      </c>
      <c r="P16" s="30" t="s">
        <v>28</v>
      </c>
    </row>
    <row r="17" spans="1:16" ht="16.5" customHeight="1" x14ac:dyDescent="0.25">
      <c r="A17" s="60"/>
      <c r="B17" s="62"/>
      <c r="C17" s="62"/>
      <c r="D17" s="62"/>
      <c r="E17" s="62"/>
      <c r="F17" s="62"/>
      <c r="G17" s="62"/>
      <c r="H17" s="62"/>
      <c r="I17" s="62"/>
      <c r="L17" s="22"/>
      <c r="M17" s="22"/>
      <c r="N17" s="31" t="s">
        <v>33</v>
      </c>
      <c r="O17" s="25">
        <v>10</v>
      </c>
      <c r="P17" s="25" t="s">
        <v>28</v>
      </c>
    </row>
    <row r="18" spans="1:16" x14ac:dyDescent="0.2">
      <c r="A18" s="60"/>
      <c r="B18" s="62"/>
      <c r="C18" s="62"/>
      <c r="D18" s="62"/>
      <c r="E18" s="62"/>
      <c r="F18" s="62"/>
      <c r="G18" s="62"/>
      <c r="H18" s="62"/>
      <c r="I18" s="62"/>
    </row>
    <row r="19" spans="1:16" x14ac:dyDescent="0.2">
      <c r="A19" s="60"/>
      <c r="B19" s="62"/>
      <c r="C19" s="62"/>
      <c r="D19" s="62"/>
      <c r="E19" s="62"/>
      <c r="F19" s="62"/>
      <c r="G19" s="62"/>
      <c r="H19" s="62"/>
      <c r="I19" s="62"/>
    </row>
    <row r="20" spans="1:16" x14ac:dyDescent="0.2">
      <c r="A20" s="60"/>
    </row>
    <row r="21" spans="1:16" ht="15.75" x14ac:dyDescent="0.25">
      <c r="A21" s="60">
        <v>3</v>
      </c>
      <c r="B21" s="14" t="s">
        <v>12</v>
      </c>
    </row>
    <row r="22" spans="1:16" x14ac:dyDescent="0.2">
      <c r="A22" s="60"/>
    </row>
    <row r="23" spans="1:16" x14ac:dyDescent="0.2">
      <c r="A23" s="60"/>
      <c r="B23" s="61" t="s">
        <v>35</v>
      </c>
      <c r="C23" s="61"/>
      <c r="D23" s="61"/>
      <c r="E23" s="61"/>
      <c r="F23" s="61"/>
      <c r="G23" s="61"/>
      <c r="H23" s="61"/>
      <c r="I23" s="61"/>
    </row>
    <row r="24" spans="1:16" ht="18" customHeight="1" x14ac:dyDescent="0.2">
      <c r="A24" s="60"/>
      <c r="B24" s="61"/>
      <c r="C24" s="61"/>
      <c r="D24" s="61"/>
      <c r="E24" s="61"/>
      <c r="F24" s="61"/>
      <c r="G24" s="61"/>
      <c r="H24" s="61"/>
      <c r="I24" s="61"/>
    </row>
    <row r="25" spans="1:16" x14ac:dyDescent="0.2">
      <c r="A25" s="60"/>
      <c r="B25" s="61"/>
      <c r="C25" s="61"/>
      <c r="D25" s="61"/>
      <c r="E25" s="61"/>
      <c r="F25" s="61"/>
      <c r="G25" s="61"/>
      <c r="H25" s="61"/>
      <c r="I25" s="61"/>
    </row>
    <row r="26" spans="1:16" x14ac:dyDescent="0.2">
      <c r="A26" s="60"/>
      <c r="B26" s="61"/>
      <c r="C26" s="61"/>
      <c r="D26" s="61"/>
      <c r="E26" s="61"/>
      <c r="F26" s="61"/>
      <c r="G26" s="61"/>
      <c r="H26" s="61"/>
      <c r="I26" s="61"/>
    </row>
    <row r="27" spans="1:16" x14ac:dyDescent="0.2">
      <c r="A27" s="60"/>
      <c r="B27" s="61"/>
      <c r="C27" s="61"/>
      <c r="D27" s="61"/>
      <c r="E27" s="61"/>
      <c r="F27" s="61"/>
      <c r="G27" s="61"/>
      <c r="H27" s="61"/>
      <c r="I27" s="61"/>
    </row>
    <row r="28" spans="1:16" x14ac:dyDescent="0.2">
      <c r="A28" s="60"/>
      <c r="B28" s="61"/>
      <c r="C28" s="61"/>
      <c r="D28" s="61"/>
      <c r="E28" s="61"/>
      <c r="F28" s="61"/>
      <c r="G28" s="61"/>
      <c r="H28" s="61"/>
      <c r="I28" s="61"/>
    </row>
    <row r="29" spans="1:16" x14ac:dyDescent="0.2">
      <c r="A29" s="60"/>
      <c r="B29" s="61"/>
      <c r="C29" s="61"/>
      <c r="D29" s="61"/>
      <c r="E29" s="61"/>
      <c r="F29" s="61"/>
      <c r="G29" s="61"/>
      <c r="H29" s="61"/>
      <c r="I29" s="61"/>
    </row>
    <row r="30" spans="1:16" x14ac:dyDescent="0.2">
      <c r="A30" s="60"/>
      <c r="B30" s="61"/>
      <c r="C30" s="61"/>
      <c r="D30" s="61"/>
      <c r="E30" s="61"/>
      <c r="F30" s="61"/>
      <c r="G30" s="61"/>
      <c r="H30" s="61"/>
      <c r="I30" s="61"/>
    </row>
    <row r="31" spans="1:16" x14ac:dyDescent="0.2">
      <c r="A31" s="60"/>
      <c r="B31" s="61"/>
      <c r="C31" s="61"/>
      <c r="D31" s="61"/>
      <c r="E31" s="61"/>
      <c r="F31" s="61"/>
      <c r="G31" s="61"/>
      <c r="H31" s="61"/>
      <c r="I31" s="61"/>
    </row>
    <row r="32" spans="1:16" x14ac:dyDescent="0.2">
      <c r="A32" s="60"/>
      <c r="B32" s="61" t="s">
        <v>36</v>
      </c>
      <c r="C32" s="61"/>
      <c r="D32" s="61"/>
      <c r="E32" s="61"/>
      <c r="F32" s="61"/>
      <c r="G32" s="61"/>
      <c r="H32" s="61"/>
      <c r="I32" s="61"/>
    </row>
    <row r="33" spans="1:16" ht="15" customHeight="1" x14ac:dyDescent="0.2">
      <c r="A33" s="60"/>
      <c r="B33" s="61"/>
      <c r="C33" s="61"/>
      <c r="D33" s="61"/>
      <c r="E33" s="61"/>
      <c r="F33" s="61"/>
      <c r="G33" s="61"/>
      <c r="H33" s="61"/>
      <c r="I33" s="61"/>
    </row>
    <row r="34" spans="1:16" x14ac:dyDescent="0.2">
      <c r="A34" s="60"/>
      <c r="B34" s="61"/>
      <c r="C34" s="61"/>
      <c r="D34" s="61"/>
      <c r="E34" s="61"/>
      <c r="F34" s="61"/>
      <c r="G34" s="61"/>
      <c r="H34" s="61"/>
      <c r="I34" s="61"/>
    </row>
    <row r="35" spans="1:16" x14ac:dyDescent="0.2">
      <c r="A35" s="60"/>
      <c r="B35" s="61"/>
      <c r="C35" s="61"/>
      <c r="D35" s="61"/>
      <c r="E35" s="61"/>
      <c r="F35" s="61"/>
      <c r="G35" s="61"/>
      <c r="H35" s="61"/>
      <c r="I35" s="61"/>
    </row>
    <row r="36" spans="1:16" x14ac:dyDescent="0.2">
      <c r="A36" s="21"/>
      <c r="B36" s="61" t="s">
        <v>14</v>
      </c>
      <c r="C36" s="61"/>
      <c r="D36" s="61"/>
      <c r="E36" s="61"/>
      <c r="F36" s="61"/>
      <c r="G36" s="61"/>
      <c r="H36" s="61"/>
      <c r="I36" s="61"/>
      <c r="J36" s="2"/>
    </row>
    <row r="37" spans="1:16" s="2" customFormat="1" ht="15" customHeight="1" x14ac:dyDescent="0.2">
      <c r="A37" s="21"/>
      <c r="B37" s="61"/>
      <c r="C37" s="61"/>
      <c r="D37" s="61"/>
      <c r="E37" s="61"/>
      <c r="F37" s="61"/>
      <c r="G37" s="61"/>
      <c r="H37" s="61"/>
      <c r="I37" s="61"/>
      <c r="L37" s="4"/>
      <c r="M37" s="4"/>
      <c r="N37" s="4"/>
      <c r="O37" s="4"/>
      <c r="P37" s="4"/>
    </row>
    <row r="38" spans="1:16" s="2" customFormat="1" ht="15" customHeight="1" x14ac:dyDescent="0.2">
      <c r="A38" s="21"/>
      <c r="B38" s="61"/>
      <c r="C38" s="61"/>
      <c r="D38" s="61"/>
      <c r="E38" s="61"/>
      <c r="F38" s="61"/>
      <c r="G38" s="61"/>
      <c r="H38" s="61"/>
      <c r="I38" s="61"/>
      <c r="L38" s="4"/>
      <c r="M38" s="4"/>
      <c r="N38" s="4"/>
      <c r="O38" s="4"/>
      <c r="P38" s="4"/>
    </row>
    <row r="39" spans="1:16" s="2" customFormat="1" ht="15" customHeight="1" x14ac:dyDescent="0.2">
      <c r="A39" s="21"/>
      <c r="B39" s="61"/>
      <c r="C39" s="61"/>
      <c r="D39" s="61"/>
      <c r="E39" s="61"/>
      <c r="F39" s="61"/>
      <c r="G39" s="61"/>
      <c r="H39" s="61"/>
      <c r="I39" s="61"/>
    </row>
    <row r="40" spans="1:16" s="2" customFormat="1" ht="15" customHeight="1" x14ac:dyDescent="0.2">
      <c r="A40" s="21"/>
      <c r="B40" s="16"/>
      <c r="C40" s="16"/>
      <c r="D40" s="16"/>
      <c r="E40" s="16"/>
      <c r="F40" s="16"/>
      <c r="G40" s="16"/>
      <c r="H40" s="16"/>
      <c r="I40" s="16"/>
    </row>
    <row r="41" spans="1:16" s="2" customFormat="1" ht="15" customHeight="1" x14ac:dyDescent="0.2">
      <c r="A41" s="21"/>
      <c r="B41" s="62" t="s">
        <v>18</v>
      </c>
      <c r="C41" s="62"/>
      <c r="D41" s="62"/>
      <c r="E41" s="62"/>
      <c r="F41" s="62"/>
      <c r="G41" s="62"/>
      <c r="H41" s="62"/>
      <c r="I41" s="62"/>
    </row>
    <row r="42" spans="1:16" s="2" customFormat="1" ht="15" customHeight="1" x14ac:dyDescent="0.2">
      <c r="A42" s="21"/>
      <c r="B42" s="62"/>
      <c r="C42" s="62"/>
      <c r="D42" s="62"/>
      <c r="E42" s="62"/>
      <c r="F42" s="62"/>
      <c r="G42" s="62"/>
      <c r="H42" s="62"/>
      <c r="I42" s="62"/>
    </row>
    <row r="43" spans="1:16" s="2" customFormat="1" ht="15" customHeight="1" x14ac:dyDescent="0.2">
      <c r="A43" s="60"/>
      <c r="B43" s="16"/>
      <c r="C43" s="16"/>
      <c r="D43" s="16"/>
      <c r="E43" s="16"/>
      <c r="F43" s="16"/>
      <c r="G43" s="16"/>
      <c r="H43" s="16"/>
      <c r="I43" s="16"/>
      <c r="J43" s="4"/>
    </row>
    <row r="44" spans="1:16" ht="15" customHeight="1" x14ac:dyDescent="0.25">
      <c r="A44" s="60">
        <v>4</v>
      </c>
      <c r="B44" s="14" t="s">
        <v>16</v>
      </c>
      <c r="C44" s="16"/>
      <c r="D44" s="16"/>
      <c r="E44" s="16"/>
      <c r="F44" s="16"/>
      <c r="G44" s="16"/>
      <c r="H44" s="16"/>
      <c r="I44" s="16"/>
      <c r="L44" s="2"/>
      <c r="M44" s="2"/>
      <c r="N44" s="2"/>
      <c r="O44" s="2"/>
      <c r="P44" s="2"/>
    </row>
    <row r="45" spans="1:16" ht="15" customHeight="1" x14ac:dyDescent="0.2">
      <c r="A45" s="60"/>
      <c r="B45" s="16"/>
      <c r="C45" s="16"/>
      <c r="D45" s="16"/>
      <c r="E45" s="16"/>
      <c r="F45" s="16"/>
      <c r="G45" s="16"/>
      <c r="H45" s="16"/>
      <c r="I45" s="16"/>
      <c r="L45" s="2"/>
      <c r="M45" s="2"/>
      <c r="N45" s="2"/>
      <c r="O45" s="2"/>
      <c r="P45" s="2"/>
    </row>
    <row r="46" spans="1:16" ht="12.75" customHeight="1" x14ac:dyDescent="0.2">
      <c r="A46" s="60"/>
      <c r="B46" s="61" t="s">
        <v>17</v>
      </c>
      <c r="C46" s="61"/>
      <c r="D46" s="61"/>
      <c r="E46" s="61"/>
      <c r="F46" s="61"/>
      <c r="G46" s="61"/>
      <c r="H46" s="61"/>
      <c r="I46" s="61"/>
    </row>
    <row r="47" spans="1:16" x14ac:dyDescent="0.2">
      <c r="A47" s="60"/>
      <c r="B47" s="61"/>
      <c r="C47" s="61"/>
      <c r="D47" s="61"/>
      <c r="E47" s="61"/>
      <c r="F47" s="61"/>
      <c r="G47" s="61"/>
      <c r="H47" s="61"/>
      <c r="I47" s="61"/>
    </row>
    <row r="48" spans="1:16" ht="16.5" customHeight="1" x14ac:dyDescent="0.2">
      <c r="A48" s="60"/>
      <c r="B48" s="61"/>
      <c r="C48" s="61"/>
      <c r="D48" s="61"/>
      <c r="E48" s="61"/>
      <c r="F48" s="61"/>
      <c r="G48" s="61"/>
      <c r="H48" s="61"/>
      <c r="I48" s="61"/>
    </row>
    <row r="49" spans="1:1" x14ac:dyDescent="0.2">
      <c r="A49" s="60"/>
    </row>
  </sheetData>
  <sheetProtection selectLockedCells="1" selectUnlockedCells="1"/>
  <mergeCells count="11">
    <mergeCell ref="A1:I1"/>
    <mergeCell ref="A3:I3"/>
    <mergeCell ref="B6:I11"/>
    <mergeCell ref="B15:I19"/>
    <mergeCell ref="N12:P12"/>
    <mergeCell ref="N3:P3"/>
    <mergeCell ref="B46:I48"/>
    <mergeCell ref="B32:I35"/>
    <mergeCell ref="B36:I39"/>
    <mergeCell ref="B41:I42"/>
    <mergeCell ref="B23:I31"/>
  </mergeCells>
  <phoneticPr fontId="4" type="noConversion"/>
  <pageMargins left="0.75" right="0.75" top="1" bottom="1" header="0.4921259845" footer="0.4921259845"/>
  <pageSetup paperSize="9" scale="85" orientation="portrait" r:id="rId1"/>
  <headerFooter alignWithMargins="0"/>
  <colBreaks count="1" manualBreakCount="1">
    <brk id="10" max="53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96"/>
  <sheetViews>
    <sheetView tabSelected="1" zoomScaleNormal="100" zoomScaleSheetLayoutView="75" workbookViewId="0">
      <selection activeCell="E26" sqref="E26"/>
    </sheetView>
  </sheetViews>
  <sheetFormatPr defaultRowHeight="12.75" x14ac:dyDescent="0.2"/>
  <cols>
    <col min="1" max="1" width="6.7109375" style="2" customWidth="1"/>
    <col min="2" max="2" width="14.7109375" style="2" customWidth="1"/>
    <col min="3" max="3" width="16.140625" style="2" customWidth="1"/>
    <col min="4" max="4" width="18.5703125" style="2" customWidth="1"/>
    <col min="5" max="5" width="18.140625" style="2" customWidth="1"/>
    <col min="6" max="6" width="14.5703125" style="2" customWidth="1"/>
    <col min="7" max="80" width="9.140625" style="2"/>
  </cols>
  <sheetData>
    <row r="1" spans="2:80" ht="30" customHeight="1" x14ac:dyDescent="0.4">
      <c r="B1" s="67" t="s">
        <v>50</v>
      </c>
      <c r="C1" s="67"/>
      <c r="D1" s="67"/>
      <c r="E1" s="67"/>
      <c r="F1" s="67"/>
      <c r="G1" s="1"/>
      <c r="H1" s="1"/>
      <c r="I1" s="1"/>
      <c r="J1" s="1"/>
      <c r="K1" s="5"/>
    </row>
    <row r="2" spans="2:80" ht="12.75" customHeight="1" x14ac:dyDescent="0.35">
      <c r="B2" s="68"/>
      <c r="C2" s="68"/>
      <c r="D2" s="68"/>
      <c r="E2" s="68"/>
      <c r="F2" s="68"/>
      <c r="G2" s="1"/>
      <c r="H2" s="1"/>
      <c r="I2" s="1"/>
      <c r="J2" s="1"/>
    </row>
    <row r="3" spans="2:80" ht="34.5" customHeight="1" x14ac:dyDescent="0.35">
      <c r="B3" s="68"/>
      <c r="C3" s="68"/>
      <c r="D3" s="68"/>
      <c r="E3" s="68"/>
      <c r="F3" s="68"/>
      <c r="G3" s="1"/>
      <c r="H3" s="1"/>
      <c r="I3" s="1"/>
      <c r="J3" s="1"/>
    </row>
    <row r="4" spans="2:80" ht="12.75" customHeight="1" x14ac:dyDescent="0.35">
      <c r="B4" s="17"/>
      <c r="C4" s="17"/>
      <c r="D4" s="17"/>
      <c r="E4" s="17"/>
      <c r="F4" s="17"/>
      <c r="G4" s="1"/>
      <c r="H4" s="1"/>
      <c r="I4" s="1"/>
      <c r="J4" s="1"/>
    </row>
    <row r="5" spans="2:80" ht="12.75" customHeight="1" x14ac:dyDescent="0.35">
      <c r="B5" s="69" t="s">
        <v>37</v>
      </c>
      <c r="C5" s="69"/>
      <c r="D5" s="69"/>
      <c r="E5" s="69"/>
      <c r="F5" s="69"/>
      <c r="G5" s="1"/>
      <c r="H5" s="1"/>
      <c r="I5" s="1"/>
      <c r="J5" s="1"/>
    </row>
    <row r="6" spans="2:80" ht="12.75" customHeight="1" x14ac:dyDescent="0.35">
      <c r="B6" s="69"/>
      <c r="C6" s="69"/>
      <c r="D6" s="69"/>
      <c r="E6" s="69"/>
      <c r="F6" s="69"/>
      <c r="G6" s="1"/>
      <c r="H6" s="1"/>
      <c r="I6" s="1"/>
      <c r="J6" s="1"/>
    </row>
    <row r="7" spans="2:80" ht="12.75" customHeight="1" x14ac:dyDescent="0.35">
      <c r="B7" s="69"/>
      <c r="C7" s="69"/>
      <c r="D7" s="69"/>
      <c r="E7" s="69"/>
      <c r="F7" s="69"/>
      <c r="G7" s="1"/>
      <c r="H7" s="1"/>
      <c r="I7" s="1"/>
      <c r="J7" s="1"/>
    </row>
    <row r="8" spans="2:80" ht="12.75" customHeight="1" x14ac:dyDescent="0.35">
      <c r="B8" s="69"/>
      <c r="C8" s="69"/>
      <c r="D8" s="69"/>
      <c r="E8" s="69"/>
      <c r="F8" s="69"/>
      <c r="G8" s="1"/>
      <c r="H8" s="1"/>
      <c r="I8" s="1"/>
      <c r="J8" s="1"/>
    </row>
    <row r="9" spans="2:80" ht="12.75" customHeight="1" x14ac:dyDescent="0.35">
      <c r="B9" s="70" t="s">
        <v>47</v>
      </c>
      <c r="C9" s="80" t="s">
        <v>34</v>
      </c>
      <c r="D9" s="73" t="s">
        <v>7</v>
      </c>
      <c r="E9" s="73" t="s">
        <v>15</v>
      </c>
      <c r="F9" s="1"/>
      <c r="G9" s="1"/>
      <c r="H9" s="1"/>
      <c r="I9" s="1"/>
      <c r="CB9"/>
    </row>
    <row r="10" spans="2:80" ht="13.5" customHeight="1" x14ac:dyDescent="0.2">
      <c r="B10" s="71"/>
      <c r="C10" s="80"/>
      <c r="D10" s="73"/>
      <c r="E10" s="73"/>
      <c r="CB10"/>
    </row>
    <row r="11" spans="2:80" ht="22.5" customHeight="1" x14ac:dyDescent="0.2">
      <c r="B11" s="71"/>
      <c r="C11" s="80"/>
      <c r="D11" s="73"/>
      <c r="E11" s="73"/>
      <c r="CB11"/>
    </row>
    <row r="12" spans="2:80" ht="13.5" customHeight="1" x14ac:dyDescent="0.2">
      <c r="B12" s="72"/>
      <c r="C12" s="80"/>
      <c r="D12" s="73"/>
      <c r="E12" s="73"/>
      <c r="CB12"/>
    </row>
    <row r="13" spans="2:80" ht="15" x14ac:dyDescent="0.2">
      <c r="B13" s="19"/>
      <c r="C13" s="19"/>
      <c r="D13" s="74"/>
      <c r="E13" s="77"/>
      <c r="CB13"/>
    </row>
    <row r="14" spans="2:80" ht="15" customHeight="1" x14ac:dyDescent="0.2">
      <c r="B14" s="19"/>
      <c r="C14" s="19"/>
      <c r="D14" s="75"/>
      <c r="E14" s="78"/>
      <c r="CB14"/>
    </row>
    <row r="15" spans="2:80" ht="15" x14ac:dyDescent="0.2">
      <c r="B15" s="19"/>
      <c r="C15" s="19"/>
      <c r="D15" s="75"/>
      <c r="E15" s="78"/>
      <c r="CB15"/>
    </row>
    <row r="16" spans="2:80" ht="15" x14ac:dyDescent="0.2">
      <c r="B16" s="19"/>
      <c r="C16" s="19"/>
      <c r="D16" s="76"/>
      <c r="E16" s="79"/>
      <c r="CB16"/>
    </row>
    <row r="17" spans="2:80" ht="15" x14ac:dyDescent="0.2">
      <c r="B17" s="19"/>
      <c r="C17" s="19"/>
      <c r="E17" s="4"/>
      <c r="CB17"/>
    </row>
    <row r="18" spans="2:80" ht="15" x14ac:dyDescent="0.2">
      <c r="B18" s="19"/>
      <c r="C18" s="19"/>
      <c r="E18" s="4"/>
      <c r="CB18"/>
    </row>
    <row r="19" spans="2:80" ht="15" x14ac:dyDescent="0.2">
      <c r="B19" s="19"/>
      <c r="C19" s="19"/>
      <c r="E19" s="4"/>
      <c r="CB19"/>
    </row>
    <row r="20" spans="2:80" ht="15" x14ac:dyDescent="0.2">
      <c r="B20" s="19"/>
      <c r="C20" s="19"/>
      <c r="E20" s="4"/>
      <c r="CB20"/>
    </row>
    <row r="21" spans="2:80" ht="15" x14ac:dyDescent="0.2">
      <c r="B21" s="19"/>
      <c r="C21" s="19"/>
      <c r="E21" s="4"/>
      <c r="CB21"/>
    </row>
    <row r="22" spans="2:80" ht="15" x14ac:dyDescent="0.2">
      <c r="B22" s="19"/>
      <c r="C22" s="19"/>
      <c r="E22" s="4"/>
      <c r="CB22"/>
    </row>
    <row r="23" spans="2:80" ht="15" x14ac:dyDescent="0.2">
      <c r="B23" s="19"/>
      <c r="C23" s="19"/>
      <c r="E23" s="4"/>
      <c r="CB23"/>
    </row>
    <row r="24" spans="2:80" ht="15" x14ac:dyDescent="0.2">
      <c r="B24" s="19"/>
      <c r="C24" s="19"/>
      <c r="E24" s="4"/>
      <c r="CB24"/>
    </row>
    <row r="25" spans="2:80" ht="15" x14ac:dyDescent="0.2">
      <c r="B25" s="19"/>
      <c r="C25" s="19"/>
      <c r="E25" s="4"/>
      <c r="CB25"/>
    </row>
    <row r="26" spans="2:80" ht="15" x14ac:dyDescent="0.2">
      <c r="B26" s="19"/>
      <c r="C26" s="19"/>
      <c r="E26" s="4"/>
      <c r="CB26"/>
    </row>
    <row r="27" spans="2:80" ht="15" x14ac:dyDescent="0.2">
      <c r="B27" s="19"/>
      <c r="C27" s="19"/>
      <c r="E27" s="4"/>
      <c r="CB27"/>
    </row>
    <row r="28" spans="2:80" ht="15" x14ac:dyDescent="0.2">
      <c r="B28" s="19"/>
      <c r="C28" s="19"/>
      <c r="E28" s="4"/>
      <c r="CB28"/>
    </row>
    <row r="29" spans="2:80" ht="15" x14ac:dyDescent="0.2">
      <c r="B29" s="19"/>
      <c r="C29" s="19"/>
      <c r="E29" s="4"/>
      <c r="CB29"/>
    </row>
    <row r="30" spans="2:80" ht="15" x14ac:dyDescent="0.2">
      <c r="B30" s="19"/>
      <c r="C30" s="19"/>
      <c r="E30" s="4"/>
      <c r="CB30"/>
    </row>
    <row r="31" spans="2:80" ht="15" x14ac:dyDescent="0.2">
      <c r="B31" s="19"/>
      <c r="C31" s="19"/>
      <c r="E31" s="4"/>
      <c r="CB31"/>
    </row>
    <row r="32" spans="2:80" ht="15" x14ac:dyDescent="0.2">
      <c r="B32" s="19"/>
      <c r="C32" s="19"/>
      <c r="E32" s="4"/>
      <c r="CB32"/>
    </row>
    <row r="33" spans="2:80" ht="15" x14ac:dyDescent="0.2">
      <c r="B33" s="19"/>
      <c r="C33" s="19"/>
      <c r="E33" s="4"/>
      <c r="CB33"/>
    </row>
    <row r="34" spans="2:80" ht="15" x14ac:dyDescent="0.2">
      <c r="B34" s="19"/>
      <c r="C34" s="19"/>
      <c r="E34" s="4"/>
      <c r="CB34"/>
    </row>
    <row r="35" spans="2:80" ht="15" x14ac:dyDescent="0.2">
      <c r="B35" s="19"/>
      <c r="C35" s="19"/>
      <c r="E35" s="4"/>
      <c r="CB35"/>
    </row>
    <row r="36" spans="2:80" ht="15" x14ac:dyDescent="0.2">
      <c r="B36" s="19"/>
      <c r="C36" s="19"/>
      <c r="E36" s="4"/>
      <c r="CB36"/>
    </row>
    <row r="37" spans="2:80" ht="15" x14ac:dyDescent="0.2">
      <c r="B37" s="19"/>
      <c r="C37" s="19"/>
      <c r="E37" s="4"/>
      <c r="CB37"/>
    </row>
    <row r="38" spans="2:80" ht="15" x14ac:dyDescent="0.2">
      <c r="B38" s="19"/>
      <c r="C38" s="19"/>
      <c r="E38" s="4"/>
      <c r="CB38"/>
    </row>
    <row r="39" spans="2:80" ht="15" x14ac:dyDescent="0.2">
      <c r="B39" s="19"/>
      <c r="C39" s="19"/>
      <c r="E39" s="4"/>
      <c r="CB39"/>
    </row>
    <row r="40" spans="2:80" ht="15" x14ac:dyDescent="0.2">
      <c r="B40" s="19"/>
      <c r="C40" s="19"/>
      <c r="E40" s="4"/>
      <c r="CB40"/>
    </row>
    <row r="41" spans="2:80" x14ac:dyDescent="0.2">
      <c r="B41" s="20"/>
      <c r="C41" s="20"/>
      <c r="CB41"/>
    </row>
    <row r="42" spans="2:80" x14ac:dyDescent="0.2">
      <c r="B42" s="20"/>
      <c r="C42" s="20"/>
      <c r="CB42"/>
    </row>
    <row r="43" spans="2:80" x14ac:dyDescent="0.2">
      <c r="B43" s="20"/>
      <c r="C43" s="20"/>
      <c r="CB43"/>
    </row>
    <row r="44" spans="2:80" x14ac:dyDescent="0.2">
      <c r="B44" s="20"/>
      <c r="C44" s="20"/>
      <c r="CB44"/>
    </row>
    <row r="45" spans="2:80" x14ac:dyDescent="0.2">
      <c r="B45" s="20"/>
      <c r="C45" s="20"/>
      <c r="CB45"/>
    </row>
    <row r="46" spans="2:80" x14ac:dyDescent="0.2">
      <c r="B46" s="20"/>
      <c r="C46" s="20"/>
      <c r="CB46"/>
    </row>
    <row r="47" spans="2:80" x14ac:dyDescent="0.2">
      <c r="B47" s="20"/>
      <c r="C47" s="20"/>
      <c r="CB47"/>
    </row>
    <row r="48" spans="2:80" x14ac:dyDescent="0.2">
      <c r="B48" s="20"/>
      <c r="C48" s="20"/>
      <c r="CB48"/>
    </row>
    <row r="49" spans="2:80" x14ac:dyDescent="0.2">
      <c r="B49" s="20"/>
      <c r="C49" s="20"/>
      <c r="CB49"/>
    </row>
    <row r="50" spans="2:80" x14ac:dyDescent="0.2">
      <c r="B50" s="20"/>
      <c r="C50" s="20"/>
      <c r="CB50"/>
    </row>
    <row r="51" spans="2:80" x14ac:dyDescent="0.2">
      <c r="B51" s="20"/>
      <c r="C51" s="20"/>
      <c r="CB51"/>
    </row>
    <row r="52" spans="2:80" x14ac:dyDescent="0.2">
      <c r="B52" s="20"/>
      <c r="C52" s="20"/>
      <c r="CB52"/>
    </row>
    <row r="53" spans="2:80" x14ac:dyDescent="0.2">
      <c r="B53" s="20"/>
      <c r="C53" s="20"/>
      <c r="CB53"/>
    </row>
    <row r="54" spans="2:80" x14ac:dyDescent="0.2">
      <c r="B54" s="20"/>
      <c r="C54" s="20"/>
      <c r="CB54"/>
    </row>
    <row r="55" spans="2:80" x14ac:dyDescent="0.2">
      <c r="B55" s="20"/>
      <c r="C55" s="20"/>
      <c r="CB55"/>
    </row>
    <row r="56" spans="2:80" x14ac:dyDescent="0.2">
      <c r="B56" s="20"/>
      <c r="C56" s="20"/>
      <c r="CB56"/>
    </row>
    <row r="57" spans="2:80" x14ac:dyDescent="0.2">
      <c r="B57" s="20"/>
      <c r="C57" s="20"/>
      <c r="CB57"/>
    </row>
    <row r="58" spans="2:80" x14ac:dyDescent="0.2">
      <c r="B58" s="20"/>
      <c r="C58" s="20"/>
      <c r="CB58"/>
    </row>
    <row r="59" spans="2:80" x14ac:dyDescent="0.2">
      <c r="B59" s="20"/>
      <c r="C59" s="20"/>
      <c r="CB59"/>
    </row>
    <row r="60" spans="2:80" x14ac:dyDescent="0.2">
      <c r="B60" s="20"/>
      <c r="C60" s="20"/>
      <c r="CB60"/>
    </row>
    <row r="61" spans="2:80" x14ac:dyDescent="0.2">
      <c r="B61" s="20"/>
      <c r="C61" s="20"/>
      <c r="CB61"/>
    </row>
    <row r="62" spans="2:80" x14ac:dyDescent="0.2">
      <c r="B62" s="20"/>
      <c r="C62" s="20"/>
      <c r="CB62"/>
    </row>
    <row r="63" spans="2:80" x14ac:dyDescent="0.2">
      <c r="B63" s="20"/>
      <c r="C63" s="20"/>
      <c r="CB63"/>
    </row>
    <row r="64" spans="2:80" x14ac:dyDescent="0.2">
      <c r="B64" s="20"/>
      <c r="C64" s="20"/>
      <c r="CB64"/>
    </row>
    <row r="65" spans="2:80" x14ac:dyDescent="0.2">
      <c r="B65" s="20"/>
      <c r="C65" s="20"/>
      <c r="CB65"/>
    </row>
    <row r="66" spans="2:80" x14ac:dyDescent="0.2">
      <c r="B66" s="20"/>
      <c r="C66" s="20"/>
      <c r="CB66"/>
    </row>
    <row r="67" spans="2:80" x14ac:dyDescent="0.2">
      <c r="B67" s="20"/>
      <c r="C67" s="20"/>
      <c r="CB67"/>
    </row>
    <row r="68" spans="2:80" x14ac:dyDescent="0.2">
      <c r="B68" s="20"/>
      <c r="C68" s="20"/>
      <c r="CB68"/>
    </row>
    <row r="69" spans="2:80" x14ac:dyDescent="0.2">
      <c r="B69" s="20"/>
      <c r="C69" s="20"/>
      <c r="CB69"/>
    </row>
    <row r="70" spans="2:80" x14ac:dyDescent="0.2">
      <c r="B70" s="20"/>
      <c r="C70" s="20"/>
      <c r="CB70"/>
    </row>
    <row r="71" spans="2:80" x14ac:dyDescent="0.2">
      <c r="B71" s="20"/>
      <c r="C71" s="20"/>
      <c r="CB71"/>
    </row>
    <row r="72" spans="2:80" x14ac:dyDescent="0.2">
      <c r="B72" s="20"/>
      <c r="C72" s="20"/>
      <c r="CB72"/>
    </row>
    <row r="73" spans="2:80" x14ac:dyDescent="0.2">
      <c r="B73" s="20"/>
      <c r="C73" s="20"/>
      <c r="CB73"/>
    </row>
    <row r="74" spans="2:80" x14ac:dyDescent="0.2">
      <c r="B74" s="20"/>
      <c r="C74" s="20"/>
      <c r="CB74"/>
    </row>
    <row r="75" spans="2:80" x14ac:dyDescent="0.2">
      <c r="B75" s="20"/>
      <c r="C75" s="20"/>
      <c r="CB75"/>
    </row>
    <row r="76" spans="2:80" x14ac:dyDescent="0.2">
      <c r="B76" s="20"/>
      <c r="C76" s="20"/>
      <c r="CB76"/>
    </row>
    <row r="77" spans="2:80" ht="15" x14ac:dyDescent="0.2">
      <c r="B77" s="19"/>
      <c r="C77" s="19"/>
      <c r="CB77"/>
    </row>
    <row r="78" spans="2:80" ht="15" x14ac:dyDescent="0.2">
      <c r="B78" s="19"/>
      <c r="C78" s="19"/>
      <c r="CB78"/>
    </row>
    <row r="79" spans="2:80" x14ac:dyDescent="0.2">
      <c r="B79" s="20"/>
      <c r="C79" s="20"/>
      <c r="CB79"/>
    </row>
    <row r="80" spans="2:80" x14ac:dyDescent="0.2">
      <c r="B80" s="20"/>
      <c r="C80" s="20"/>
      <c r="CB80"/>
    </row>
    <row r="81" spans="2:80" x14ac:dyDescent="0.2">
      <c r="B81" s="20"/>
      <c r="C81" s="20"/>
      <c r="CB81"/>
    </row>
    <row r="82" spans="2:80" x14ac:dyDescent="0.2">
      <c r="B82" s="20"/>
      <c r="C82" s="20"/>
      <c r="CB82"/>
    </row>
    <row r="83" spans="2:80" x14ac:dyDescent="0.2">
      <c r="B83" s="20"/>
      <c r="C83" s="20"/>
      <c r="CB83"/>
    </row>
    <row r="84" spans="2:80" x14ac:dyDescent="0.2">
      <c r="B84" s="20"/>
      <c r="C84" s="20"/>
      <c r="CB84"/>
    </row>
    <row r="85" spans="2:80" x14ac:dyDescent="0.2">
      <c r="B85" s="20"/>
      <c r="C85" s="20"/>
      <c r="CB85"/>
    </row>
    <row r="86" spans="2:80" x14ac:dyDescent="0.2">
      <c r="B86" s="20"/>
      <c r="C86" s="20"/>
      <c r="CB86"/>
    </row>
    <row r="87" spans="2:80" x14ac:dyDescent="0.2">
      <c r="B87" s="20"/>
      <c r="C87" s="20"/>
      <c r="CB87"/>
    </row>
    <row r="88" spans="2:80" x14ac:dyDescent="0.2">
      <c r="B88" s="20"/>
      <c r="C88" s="20"/>
      <c r="CB88"/>
    </row>
    <row r="89" spans="2:80" x14ac:dyDescent="0.2">
      <c r="B89" s="20"/>
      <c r="C89" s="20"/>
      <c r="CB89"/>
    </row>
    <row r="90" spans="2:80" x14ac:dyDescent="0.2">
      <c r="B90" s="20"/>
      <c r="C90" s="20"/>
      <c r="CB90"/>
    </row>
    <row r="91" spans="2:80" x14ac:dyDescent="0.2">
      <c r="B91" s="20"/>
      <c r="C91" s="20"/>
      <c r="CB91"/>
    </row>
    <row r="92" spans="2:80" x14ac:dyDescent="0.2">
      <c r="B92" s="20"/>
      <c r="C92" s="20"/>
      <c r="CB92"/>
    </row>
    <row r="93" spans="2:80" x14ac:dyDescent="0.2">
      <c r="B93" s="20"/>
      <c r="C93" s="20"/>
      <c r="CB93"/>
    </row>
    <row r="94" spans="2:80" x14ac:dyDescent="0.2">
      <c r="B94" s="20"/>
      <c r="C94" s="20"/>
      <c r="CB94"/>
    </row>
    <row r="95" spans="2:80" x14ac:dyDescent="0.2">
      <c r="B95" s="20"/>
      <c r="C95" s="20"/>
      <c r="CB95"/>
    </row>
    <row r="96" spans="2:80" x14ac:dyDescent="0.2">
      <c r="B96" s="20"/>
      <c r="C96" s="20"/>
      <c r="CB96"/>
    </row>
  </sheetData>
  <sheetProtection selectLockedCells="1"/>
  <mergeCells count="8">
    <mergeCell ref="B1:F3"/>
    <mergeCell ref="B5:F8"/>
    <mergeCell ref="B9:B12"/>
    <mergeCell ref="E9:E12"/>
    <mergeCell ref="D13:D16"/>
    <mergeCell ref="E13:E16"/>
    <mergeCell ref="C9:C12"/>
    <mergeCell ref="D9:D12"/>
  </mergeCells>
  <phoneticPr fontId="4" type="noConversion"/>
  <pageMargins left="0.75" right="0.75" top="1" bottom="1" header="0.4921259845" footer="0.492125984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96"/>
  <sheetViews>
    <sheetView zoomScaleNormal="100" workbookViewId="0">
      <selection activeCell="E40" sqref="E40"/>
    </sheetView>
  </sheetViews>
  <sheetFormatPr defaultRowHeight="12.75" x14ac:dyDescent="0.2"/>
  <cols>
    <col min="1" max="1" width="6.7109375" style="2" customWidth="1"/>
    <col min="2" max="2" width="14.7109375" style="2" customWidth="1"/>
    <col min="3" max="3" width="16.140625" style="2" customWidth="1"/>
    <col min="4" max="4" width="18.7109375" style="2" customWidth="1"/>
    <col min="5" max="5" width="18.140625" style="2" customWidth="1"/>
    <col min="6" max="6" width="14.5703125" style="2" customWidth="1"/>
    <col min="7" max="80" width="9.140625" style="2"/>
  </cols>
  <sheetData>
    <row r="1" spans="2:80" ht="30" customHeight="1" x14ac:dyDescent="0.4">
      <c r="B1" s="67" t="s">
        <v>50</v>
      </c>
      <c r="C1" s="67"/>
      <c r="D1" s="67"/>
      <c r="E1" s="67"/>
      <c r="F1" s="67"/>
      <c r="G1" s="1"/>
      <c r="H1" s="1"/>
      <c r="I1" s="1"/>
      <c r="J1" s="1"/>
      <c r="K1" s="5"/>
    </row>
    <row r="2" spans="2:80" ht="12.75" customHeight="1" x14ac:dyDescent="0.35">
      <c r="B2" s="68"/>
      <c r="C2" s="68"/>
      <c r="D2" s="68"/>
      <c r="E2" s="68"/>
      <c r="F2" s="68"/>
      <c r="G2" s="1"/>
      <c r="H2" s="1"/>
      <c r="I2" s="1"/>
      <c r="J2" s="1"/>
    </row>
    <row r="3" spans="2:80" ht="34.5" customHeight="1" x14ac:dyDescent="0.35">
      <c r="B3" s="68"/>
      <c r="C3" s="68"/>
      <c r="D3" s="68"/>
      <c r="E3" s="68"/>
      <c r="F3" s="68"/>
      <c r="G3" s="1"/>
      <c r="H3" s="1"/>
      <c r="I3" s="1"/>
      <c r="J3" s="1"/>
    </row>
    <row r="4" spans="2:80" ht="12.75" customHeight="1" x14ac:dyDescent="0.35">
      <c r="B4" s="17"/>
      <c r="C4" s="17"/>
      <c r="D4" s="17"/>
      <c r="E4" s="17"/>
      <c r="F4" s="17"/>
      <c r="G4" s="1"/>
      <c r="H4" s="1"/>
      <c r="I4" s="1"/>
      <c r="J4" s="1"/>
    </row>
    <row r="5" spans="2:80" ht="12.75" customHeight="1" x14ac:dyDescent="0.35">
      <c r="B5" s="69" t="s">
        <v>37</v>
      </c>
      <c r="C5" s="69"/>
      <c r="D5" s="69"/>
      <c r="E5" s="69"/>
      <c r="F5" s="69"/>
      <c r="G5" s="1"/>
      <c r="H5" s="1"/>
      <c r="I5" s="1"/>
      <c r="J5" s="1"/>
    </row>
    <row r="6" spans="2:80" ht="12.75" customHeight="1" x14ac:dyDescent="0.35">
      <c r="B6" s="69"/>
      <c r="C6" s="69"/>
      <c r="D6" s="69"/>
      <c r="E6" s="69"/>
      <c r="F6" s="69"/>
      <c r="G6" s="1"/>
      <c r="H6" s="1"/>
      <c r="I6" s="1"/>
      <c r="J6" s="1"/>
    </row>
    <row r="7" spans="2:80" ht="12.75" customHeight="1" x14ac:dyDescent="0.35">
      <c r="B7" s="69"/>
      <c r="C7" s="69"/>
      <c r="D7" s="69"/>
      <c r="E7" s="69"/>
      <c r="F7" s="69"/>
      <c r="G7" s="1"/>
      <c r="H7" s="1"/>
      <c r="I7" s="1"/>
      <c r="J7" s="1"/>
    </row>
    <row r="8" spans="2:80" ht="12.75" customHeight="1" x14ac:dyDescent="0.35">
      <c r="B8" s="69"/>
      <c r="C8" s="69"/>
      <c r="D8" s="69"/>
      <c r="E8" s="69"/>
      <c r="F8" s="69"/>
      <c r="G8" s="1"/>
      <c r="H8" s="1"/>
      <c r="I8" s="1"/>
      <c r="J8" s="1"/>
    </row>
    <row r="9" spans="2:80" ht="13.5" customHeight="1" x14ac:dyDescent="0.35">
      <c r="B9" s="83" t="s">
        <v>48</v>
      </c>
      <c r="C9" s="80" t="s">
        <v>34</v>
      </c>
      <c r="D9" s="73" t="s">
        <v>7</v>
      </c>
      <c r="E9" s="73" t="s">
        <v>15</v>
      </c>
      <c r="F9" s="1"/>
      <c r="G9" s="1"/>
      <c r="H9" s="1"/>
      <c r="I9" s="1"/>
      <c r="CB9"/>
    </row>
    <row r="10" spans="2:80" ht="12.75" customHeight="1" x14ac:dyDescent="0.2">
      <c r="B10" s="83"/>
      <c r="C10" s="80"/>
      <c r="D10" s="73"/>
      <c r="E10" s="73"/>
      <c r="CB10"/>
    </row>
    <row r="11" spans="2:80" ht="22.5" customHeight="1" x14ac:dyDescent="0.2">
      <c r="B11" s="83"/>
      <c r="C11" s="80"/>
      <c r="D11" s="73"/>
      <c r="E11" s="73"/>
      <c r="CB11"/>
    </row>
    <row r="12" spans="2:80" ht="13.5" customHeight="1" x14ac:dyDescent="0.2">
      <c r="B12" s="83"/>
      <c r="C12" s="80"/>
      <c r="D12" s="73"/>
      <c r="E12" s="73"/>
      <c r="CB12"/>
    </row>
    <row r="13" spans="2:80" ht="15" x14ac:dyDescent="0.2">
      <c r="B13" s="19"/>
      <c r="C13" s="19"/>
      <c r="D13" s="81"/>
      <c r="E13" s="82"/>
      <c r="CB13"/>
    </row>
    <row r="14" spans="2:80" ht="15" customHeight="1" x14ac:dyDescent="0.2">
      <c r="B14" s="19"/>
      <c r="C14" s="19"/>
      <c r="D14" s="81"/>
      <c r="E14" s="82"/>
      <c r="CB14"/>
    </row>
    <row r="15" spans="2:80" ht="15" x14ac:dyDescent="0.2">
      <c r="B15" s="19"/>
      <c r="C15" s="19"/>
      <c r="D15" s="81"/>
      <c r="E15" s="82"/>
      <c r="CB15"/>
    </row>
    <row r="16" spans="2:80" ht="15" x14ac:dyDescent="0.2">
      <c r="B16" s="19"/>
      <c r="C16" s="19"/>
      <c r="D16" s="81"/>
      <c r="E16" s="82"/>
      <c r="CB16"/>
    </row>
    <row r="17" spans="2:80" ht="15" x14ac:dyDescent="0.2">
      <c r="B17" s="19"/>
      <c r="C17" s="19"/>
      <c r="E17" s="4"/>
      <c r="CB17"/>
    </row>
    <row r="18" spans="2:80" ht="15" x14ac:dyDescent="0.2">
      <c r="B18" s="19"/>
      <c r="C18" s="19"/>
      <c r="E18" s="4"/>
      <c r="CB18"/>
    </row>
    <row r="19" spans="2:80" ht="15" x14ac:dyDescent="0.2">
      <c r="B19" s="19"/>
      <c r="C19" s="19"/>
      <c r="E19" s="4"/>
      <c r="CB19"/>
    </row>
    <row r="20" spans="2:80" ht="15" x14ac:dyDescent="0.2">
      <c r="B20" s="19"/>
      <c r="C20" s="19"/>
      <c r="E20" s="4"/>
      <c r="CB20"/>
    </row>
    <row r="21" spans="2:80" ht="15" x14ac:dyDescent="0.2">
      <c r="B21" s="19"/>
      <c r="C21" s="19"/>
      <c r="E21" s="4"/>
      <c r="CB21"/>
    </row>
    <row r="22" spans="2:80" ht="15" x14ac:dyDescent="0.2">
      <c r="B22" s="19"/>
      <c r="C22" s="19"/>
      <c r="E22" s="4"/>
      <c r="CB22"/>
    </row>
    <row r="23" spans="2:80" ht="15" x14ac:dyDescent="0.2">
      <c r="B23" s="19"/>
      <c r="C23" s="19"/>
      <c r="E23" s="4"/>
      <c r="CB23"/>
    </row>
    <row r="24" spans="2:80" ht="15" x14ac:dyDescent="0.2">
      <c r="B24" s="19"/>
      <c r="C24" s="19"/>
      <c r="E24" s="4"/>
      <c r="CB24"/>
    </row>
    <row r="25" spans="2:80" ht="15" x14ac:dyDescent="0.2">
      <c r="B25" s="19"/>
      <c r="C25" s="19"/>
      <c r="E25" s="4"/>
      <c r="CB25"/>
    </row>
    <row r="26" spans="2:80" ht="15" x14ac:dyDescent="0.2">
      <c r="B26" s="19"/>
      <c r="C26" s="19"/>
      <c r="E26" s="4"/>
      <c r="CB26"/>
    </row>
    <row r="27" spans="2:80" ht="15" x14ac:dyDescent="0.2">
      <c r="B27" s="19"/>
      <c r="C27" s="19"/>
      <c r="E27" s="4"/>
      <c r="CB27"/>
    </row>
    <row r="28" spans="2:80" ht="15" x14ac:dyDescent="0.2">
      <c r="B28" s="19"/>
      <c r="C28" s="19"/>
      <c r="E28" s="4"/>
      <c r="CB28"/>
    </row>
    <row r="29" spans="2:80" ht="15" x14ac:dyDescent="0.2">
      <c r="B29" s="19"/>
      <c r="C29" s="19"/>
      <c r="E29" s="4"/>
      <c r="CB29"/>
    </row>
    <row r="30" spans="2:80" ht="15" x14ac:dyDescent="0.2">
      <c r="B30" s="19"/>
      <c r="C30" s="19"/>
      <c r="E30" s="4"/>
      <c r="CB30"/>
    </row>
    <row r="31" spans="2:80" ht="15" x14ac:dyDescent="0.2">
      <c r="B31" s="19"/>
      <c r="C31" s="19"/>
      <c r="E31" s="4"/>
      <c r="CB31"/>
    </row>
    <row r="32" spans="2:80" ht="15" x14ac:dyDescent="0.2">
      <c r="B32" s="19"/>
      <c r="C32" s="19"/>
      <c r="E32" s="4"/>
      <c r="CB32"/>
    </row>
    <row r="33" spans="2:80" ht="15" x14ac:dyDescent="0.2">
      <c r="B33" s="19"/>
      <c r="C33" s="19"/>
      <c r="E33" s="4"/>
      <c r="CB33"/>
    </row>
    <row r="34" spans="2:80" ht="15" x14ac:dyDescent="0.2">
      <c r="B34" s="19"/>
      <c r="C34" s="19"/>
      <c r="E34" s="4"/>
      <c r="CB34"/>
    </row>
    <row r="35" spans="2:80" ht="15" x14ac:dyDescent="0.2">
      <c r="B35" s="19"/>
      <c r="C35" s="19"/>
      <c r="E35" s="4"/>
      <c r="CB35"/>
    </row>
    <row r="36" spans="2:80" ht="15" x14ac:dyDescent="0.2">
      <c r="B36" s="19"/>
      <c r="C36" s="19"/>
      <c r="E36" s="4"/>
      <c r="CB36"/>
    </row>
    <row r="37" spans="2:80" ht="15" x14ac:dyDescent="0.2">
      <c r="B37" s="19"/>
      <c r="C37" s="19"/>
      <c r="E37" s="4"/>
      <c r="CB37"/>
    </row>
    <row r="38" spans="2:80" ht="15" x14ac:dyDescent="0.2">
      <c r="B38" s="19"/>
      <c r="C38" s="19"/>
      <c r="E38" s="4"/>
      <c r="CB38"/>
    </row>
    <row r="39" spans="2:80" ht="15" x14ac:dyDescent="0.2">
      <c r="B39" s="19"/>
      <c r="C39" s="19"/>
      <c r="E39" s="4"/>
      <c r="CB39"/>
    </row>
    <row r="40" spans="2:80" ht="15" x14ac:dyDescent="0.2">
      <c r="B40" s="19"/>
      <c r="C40" s="19"/>
      <c r="E40" s="4"/>
      <c r="CB40"/>
    </row>
    <row r="41" spans="2:80" x14ac:dyDescent="0.2">
      <c r="B41" s="20"/>
      <c r="C41" s="20"/>
      <c r="CB41"/>
    </row>
    <row r="42" spans="2:80" x14ac:dyDescent="0.2">
      <c r="B42" s="20"/>
      <c r="C42" s="20"/>
      <c r="CB42"/>
    </row>
    <row r="43" spans="2:80" x14ac:dyDescent="0.2">
      <c r="B43" s="20"/>
      <c r="C43" s="20"/>
      <c r="CB43"/>
    </row>
    <row r="44" spans="2:80" x14ac:dyDescent="0.2">
      <c r="B44" s="20"/>
      <c r="C44" s="20"/>
      <c r="CB44"/>
    </row>
    <row r="45" spans="2:80" x14ac:dyDescent="0.2">
      <c r="B45" s="20"/>
      <c r="C45" s="20"/>
      <c r="CB45"/>
    </row>
    <row r="46" spans="2:80" x14ac:dyDescent="0.2">
      <c r="B46" s="20"/>
      <c r="C46" s="20"/>
      <c r="CB46"/>
    </row>
    <row r="47" spans="2:80" x14ac:dyDescent="0.2">
      <c r="B47" s="20"/>
      <c r="C47" s="20"/>
      <c r="CB47"/>
    </row>
    <row r="48" spans="2:80" x14ac:dyDescent="0.2">
      <c r="B48" s="20"/>
      <c r="C48" s="20"/>
      <c r="CB48"/>
    </row>
    <row r="49" spans="2:80" x14ac:dyDescent="0.2">
      <c r="B49" s="20"/>
      <c r="C49" s="20"/>
      <c r="CB49"/>
    </row>
    <row r="50" spans="2:80" x14ac:dyDescent="0.2">
      <c r="B50" s="20"/>
      <c r="C50" s="20"/>
      <c r="CB50"/>
    </row>
    <row r="51" spans="2:80" x14ac:dyDescent="0.2">
      <c r="B51" s="20"/>
      <c r="C51" s="20"/>
      <c r="CB51"/>
    </row>
    <row r="52" spans="2:80" x14ac:dyDescent="0.2">
      <c r="B52" s="20"/>
      <c r="C52" s="20"/>
      <c r="CB52"/>
    </row>
    <row r="53" spans="2:80" x14ac:dyDescent="0.2">
      <c r="B53" s="20"/>
      <c r="C53" s="20"/>
      <c r="CB53"/>
    </row>
    <row r="54" spans="2:80" x14ac:dyDescent="0.2">
      <c r="B54" s="20"/>
      <c r="C54" s="20"/>
      <c r="CB54"/>
    </row>
    <row r="55" spans="2:80" x14ac:dyDescent="0.2">
      <c r="B55" s="20"/>
      <c r="C55" s="20"/>
      <c r="CB55"/>
    </row>
    <row r="56" spans="2:80" x14ac:dyDescent="0.2">
      <c r="B56" s="20"/>
      <c r="C56" s="20"/>
      <c r="CB56"/>
    </row>
    <row r="57" spans="2:80" x14ac:dyDescent="0.2">
      <c r="B57" s="20"/>
      <c r="C57" s="20"/>
      <c r="CB57"/>
    </row>
    <row r="58" spans="2:80" x14ac:dyDescent="0.2">
      <c r="B58" s="20"/>
      <c r="C58" s="20"/>
      <c r="CB58"/>
    </row>
    <row r="59" spans="2:80" x14ac:dyDescent="0.2">
      <c r="B59" s="20"/>
      <c r="C59" s="20"/>
      <c r="CB59"/>
    </row>
    <row r="60" spans="2:80" x14ac:dyDescent="0.2">
      <c r="B60" s="20"/>
      <c r="C60" s="20"/>
      <c r="CB60"/>
    </row>
    <row r="61" spans="2:80" x14ac:dyDescent="0.2">
      <c r="B61" s="20"/>
      <c r="C61" s="20"/>
      <c r="CB61"/>
    </row>
    <row r="62" spans="2:80" x14ac:dyDescent="0.2">
      <c r="B62" s="20"/>
      <c r="C62" s="20"/>
      <c r="CB62"/>
    </row>
    <row r="63" spans="2:80" x14ac:dyDescent="0.2">
      <c r="B63" s="20"/>
      <c r="C63" s="20"/>
      <c r="CB63"/>
    </row>
    <row r="64" spans="2:80" x14ac:dyDescent="0.2">
      <c r="B64" s="20"/>
      <c r="C64" s="20"/>
      <c r="CB64"/>
    </row>
    <row r="65" spans="2:80" x14ac:dyDescent="0.2">
      <c r="B65" s="20"/>
      <c r="C65" s="20"/>
      <c r="CB65"/>
    </row>
    <row r="66" spans="2:80" x14ac:dyDescent="0.2">
      <c r="B66" s="20"/>
      <c r="C66" s="20"/>
      <c r="CB66"/>
    </row>
    <row r="67" spans="2:80" x14ac:dyDescent="0.2">
      <c r="B67" s="20"/>
      <c r="C67" s="20"/>
      <c r="CB67"/>
    </row>
    <row r="68" spans="2:80" x14ac:dyDescent="0.2">
      <c r="B68" s="20"/>
      <c r="C68" s="20"/>
      <c r="CB68"/>
    </row>
    <row r="69" spans="2:80" x14ac:dyDescent="0.2">
      <c r="B69" s="20"/>
      <c r="C69" s="20"/>
      <c r="CB69"/>
    </row>
    <row r="70" spans="2:80" x14ac:dyDescent="0.2">
      <c r="B70" s="20"/>
      <c r="C70" s="20"/>
      <c r="CB70"/>
    </row>
    <row r="71" spans="2:80" x14ac:dyDescent="0.2">
      <c r="B71" s="20"/>
      <c r="C71" s="20"/>
      <c r="CB71"/>
    </row>
    <row r="72" spans="2:80" x14ac:dyDescent="0.2">
      <c r="B72" s="20"/>
      <c r="C72" s="20"/>
      <c r="CB72"/>
    </row>
    <row r="73" spans="2:80" x14ac:dyDescent="0.2">
      <c r="B73" s="20"/>
      <c r="C73" s="20"/>
      <c r="CB73"/>
    </row>
    <row r="74" spans="2:80" x14ac:dyDescent="0.2">
      <c r="B74" s="20"/>
      <c r="C74" s="20"/>
      <c r="CB74"/>
    </row>
    <row r="75" spans="2:80" x14ac:dyDescent="0.2">
      <c r="B75" s="20"/>
      <c r="C75" s="20"/>
      <c r="CB75"/>
    </row>
    <row r="76" spans="2:80" x14ac:dyDescent="0.2">
      <c r="B76" s="20"/>
      <c r="C76" s="20"/>
      <c r="CB76"/>
    </row>
    <row r="77" spans="2:80" x14ac:dyDescent="0.2">
      <c r="B77" s="20"/>
      <c r="C77" s="20"/>
      <c r="CB77"/>
    </row>
    <row r="78" spans="2:80" x14ac:dyDescent="0.2">
      <c r="B78" s="20"/>
      <c r="C78" s="20"/>
      <c r="CB78"/>
    </row>
    <row r="79" spans="2:80" x14ac:dyDescent="0.2">
      <c r="B79" s="20"/>
      <c r="C79" s="20"/>
      <c r="CB79"/>
    </row>
    <row r="80" spans="2:80" x14ac:dyDescent="0.2">
      <c r="B80" s="20"/>
      <c r="C80" s="20"/>
      <c r="CB80"/>
    </row>
    <row r="81" spans="2:80" x14ac:dyDescent="0.2">
      <c r="B81" s="20"/>
      <c r="C81" s="20"/>
      <c r="CB81"/>
    </row>
    <row r="82" spans="2:80" x14ac:dyDescent="0.2">
      <c r="B82" s="20"/>
      <c r="C82" s="20"/>
      <c r="CB82"/>
    </row>
    <row r="83" spans="2:80" x14ac:dyDescent="0.2">
      <c r="B83" s="20"/>
      <c r="C83" s="20"/>
      <c r="CB83"/>
    </row>
    <row r="84" spans="2:80" x14ac:dyDescent="0.2">
      <c r="B84" s="20"/>
      <c r="C84" s="20"/>
      <c r="CB84"/>
    </row>
    <row r="85" spans="2:80" x14ac:dyDescent="0.2">
      <c r="B85" s="20"/>
      <c r="C85" s="20"/>
      <c r="CB85"/>
    </row>
    <row r="86" spans="2:80" x14ac:dyDescent="0.2">
      <c r="B86" s="20"/>
      <c r="C86" s="20"/>
      <c r="CB86"/>
    </row>
    <row r="87" spans="2:80" x14ac:dyDescent="0.2">
      <c r="B87" s="20"/>
      <c r="C87" s="20"/>
      <c r="CB87"/>
    </row>
    <row r="88" spans="2:80" x14ac:dyDescent="0.2">
      <c r="B88" s="20"/>
      <c r="C88" s="20"/>
      <c r="CB88"/>
    </row>
    <row r="89" spans="2:80" x14ac:dyDescent="0.2">
      <c r="B89" s="20"/>
      <c r="C89" s="20"/>
      <c r="CB89"/>
    </row>
    <row r="90" spans="2:80" x14ac:dyDescent="0.2">
      <c r="B90" s="20"/>
      <c r="C90" s="20"/>
      <c r="CB90"/>
    </row>
    <row r="91" spans="2:80" x14ac:dyDescent="0.2">
      <c r="B91" s="20"/>
      <c r="C91" s="20"/>
      <c r="CB91"/>
    </row>
    <row r="92" spans="2:80" x14ac:dyDescent="0.2">
      <c r="B92" s="20"/>
      <c r="C92" s="20"/>
      <c r="CB92"/>
    </row>
    <row r="93" spans="2:80" x14ac:dyDescent="0.2">
      <c r="B93" s="20"/>
      <c r="C93" s="20"/>
      <c r="CB93"/>
    </row>
    <row r="94" spans="2:80" x14ac:dyDescent="0.2">
      <c r="B94" s="20"/>
      <c r="C94" s="20"/>
      <c r="CB94"/>
    </row>
    <row r="95" spans="2:80" x14ac:dyDescent="0.2">
      <c r="B95" s="20"/>
      <c r="C95" s="20"/>
      <c r="CB95"/>
    </row>
    <row r="96" spans="2:80" x14ac:dyDescent="0.2">
      <c r="B96" s="20"/>
      <c r="C96" s="20"/>
      <c r="CB96"/>
    </row>
  </sheetData>
  <sheetProtection selectLockedCells="1"/>
  <mergeCells count="8">
    <mergeCell ref="D13:D16"/>
    <mergeCell ref="E13:E16"/>
    <mergeCell ref="B1:F3"/>
    <mergeCell ref="B5:F8"/>
    <mergeCell ref="B9:B12"/>
    <mergeCell ref="C9:C12"/>
    <mergeCell ref="D9:D12"/>
    <mergeCell ref="E9:E12"/>
  </mergeCells>
  <phoneticPr fontId="4" type="noConversion"/>
  <pageMargins left="0.75" right="0.75" top="1" bottom="1" header="0.4921259845" footer="0.492125984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142"/>
  <sheetViews>
    <sheetView zoomScaleNormal="150" workbookViewId="0">
      <selection activeCell="J11" sqref="J11"/>
    </sheetView>
  </sheetViews>
  <sheetFormatPr defaultRowHeight="12.75" x14ac:dyDescent="0.2"/>
  <cols>
    <col min="1" max="2" width="9.140625" style="2"/>
    <col min="3" max="5" width="14.7109375" style="2" customWidth="1"/>
    <col min="6" max="6" width="9.140625" style="2"/>
    <col min="7" max="7" width="21.28515625" style="2" customWidth="1"/>
    <col min="8" max="12" width="9.140625" style="2"/>
    <col min="13" max="13" width="9.140625" style="41" customWidth="1"/>
    <col min="14" max="14" width="11.28515625" style="51" customWidth="1"/>
    <col min="15" max="15" width="18" style="51" customWidth="1"/>
    <col min="16" max="16" width="21.5703125" style="51" customWidth="1"/>
    <col min="17" max="18" width="9.140625" style="51" customWidth="1"/>
    <col min="19" max="19" width="13.140625" style="51" customWidth="1"/>
    <col min="20" max="20" width="18.85546875" style="51" customWidth="1"/>
    <col min="21" max="21" width="20.140625" style="51" customWidth="1"/>
    <col min="22" max="22" width="9.140625" style="41" customWidth="1"/>
    <col min="23" max="41" width="9.140625" style="2"/>
  </cols>
  <sheetData>
    <row r="1" spans="1:41" ht="30" x14ac:dyDescent="0.4">
      <c r="B1" s="88" t="s">
        <v>40</v>
      </c>
      <c r="C1" s="88"/>
      <c r="D1" s="88"/>
      <c r="E1" s="88"/>
      <c r="F1" s="88"/>
      <c r="G1" s="88"/>
      <c r="H1" s="88"/>
      <c r="N1" s="84" t="s">
        <v>0</v>
      </c>
      <c r="O1" s="84"/>
      <c r="P1" s="84"/>
      <c r="S1" s="84" t="s">
        <v>1</v>
      </c>
      <c r="T1" s="84"/>
      <c r="U1" s="84"/>
    </row>
    <row r="2" spans="1:41" s="7" customFormat="1" ht="15" x14ac:dyDescent="0.2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40"/>
      <c r="N2" s="84"/>
      <c r="O2" s="84"/>
      <c r="P2" s="84"/>
      <c r="Q2" s="52"/>
      <c r="R2" s="52"/>
      <c r="S2" s="84"/>
      <c r="T2" s="84"/>
      <c r="U2" s="84"/>
      <c r="V2" s="40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</row>
    <row r="3" spans="1:41" s="7" customFormat="1" ht="15" x14ac:dyDescent="0.2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40"/>
      <c r="N3" s="85" t="s">
        <v>45</v>
      </c>
      <c r="O3" s="85" t="s">
        <v>2</v>
      </c>
      <c r="P3" s="85" t="s">
        <v>46</v>
      </c>
      <c r="Q3" s="52"/>
      <c r="R3" s="52"/>
      <c r="S3" s="85" t="s">
        <v>45</v>
      </c>
      <c r="T3" s="85" t="s">
        <v>2</v>
      </c>
      <c r="U3" s="85" t="s">
        <v>46</v>
      </c>
      <c r="V3" s="40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</row>
    <row r="4" spans="1:41" s="7" customFormat="1" ht="18" x14ac:dyDescent="0.25">
      <c r="A4" s="8"/>
      <c r="C4" s="92" t="s">
        <v>5</v>
      </c>
      <c r="D4" s="92"/>
      <c r="E4" s="92"/>
      <c r="F4" s="92"/>
      <c r="G4" s="92"/>
      <c r="H4" s="8"/>
      <c r="I4" s="8"/>
      <c r="J4" s="8"/>
      <c r="K4" s="8"/>
      <c r="L4" s="8"/>
      <c r="M4" s="40"/>
      <c r="N4" s="85"/>
      <c r="O4" s="85"/>
      <c r="P4" s="85"/>
      <c r="Q4" s="52"/>
      <c r="R4" s="52"/>
      <c r="S4" s="85"/>
      <c r="T4" s="85"/>
      <c r="U4" s="85"/>
      <c r="V4" s="40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</row>
    <row r="5" spans="1:41" s="7" customFormat="1" ht="18" x14ac:dyDescent="0.2">
      <c r="A5" s="8"/>
      <c r="B5" s="8"/>
      <c r="C5" s="9" t="s">
        <v>3</v>
      </c>
      <c r="D5" s="91" t="s">
        <v>6</v>
      </c>
      <c r="E5" s="91"/>
      <c r="F5" s="89" t="s">
        <v>41</v>
      </c>
      <c r="G5" s="90"/>
      <c r="H5" s="8"/>
      <c r="I5" s="8"/>
      <c r="J5" s="8"/>
      <c r="K5" s="8"/>
      <c r="L5" s="33"/>
      <c r="M5" s="33"/>
      <c r="N5" s="85"/>
      <c r="O5" s="85"/>
      <c r="P5" s="85"/>
      <c r="Q5" s="53"/>
      <c r="R5" s="53"/>
      <c r="S5" s="85"/>
      <c r="T5" s="85"/>
      <c r="U5" s="85"/>
      <c r="V5" s="33"/>
      <c r="W5" s="33"/>
      <c r="X5" s="33"/>
      <c r="Y5" s="33"/>
      <c r="Z5" s="33"/>
      <c r="AA5" s="33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</row>
    <row r="6" spans="1:41" s="7" customFormat="1" ht="18" x14ac:dyDescent="0.2">
      <c r="A6" s="8"/>
      <c r="B6" s="8"/>
      <c r="C6" s="9" t="s">
        <v>4</v>
      </c>
      <c r="D6" s="91" t="s">
        <v>6</v>
      </c>
      <c r="E6" s="91"/>
      <c r="F6" s="89" t="s">
        <v>42</v>
      </c>
      <c r="G6" s="90"/>
      <c r="H6" s="8"/>
      <c r="I6" s="8"/>
      <c r="J6" s="8"/>
      <c r="K6" s="8"/>
      <c r="L6" s="33"/>
      <c r="M6" s="39"/>
      <c r="N6" s="54">
        <v>5.0999999999999996</v>
      </c>
      <c r="O6" s="55">
        <v>4.8841848088999775</v>
      </c>
      <c r="P6" s="55">
        <v>2.9259064782665569</v>
      </c>
      <c r="Q6" s="56"/>
      <c r="R6" s="56"/>
      <c r="S6" s="54">
        <v>6</v>
      </c>
      <c r="T6" s="55">
        <v>6.7308207246097602</v>
      </c>
      <c r="U6" s="55">
        <v>3.6881680338515306</v>
      </c>
      <c r="V6" s="38"/>
      <c r="W6" s="39"/>
      <c r="X6" s="39"/>
      <c r="Y6" s="39"/>
      <c r="Z6" s="33"/>
      <c r="AA6" s="33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</row>
    <row r="7" spans="1:41" s="7" customFormat="1" ht="15" x14ac:dyDescent="0.2">
      <c r="A7" s="8"/>
      <c r="B7" s="8"/>
      <c r="C7" s="9"/>
      <c r="D7" s="91"/>
      <c r="E7" s="91"/>
      <c r="F7" s="18"/>
      <c r="G7" s="18"/>
      <c r="H7" s="8"/>
      <c r="I7" s="8"/>
      <c r="J7" s="8"/>
      <c r="K7" s="8"/>
      <c r="L7" s="33"/>
      <c r="M7" s="39"/>
      <c r="N7" s="54">
        <v>5.2</v>
      </c>
      <c r="O7" s="55">
        <v>4.9028780762790394</v>
      </c>
      <c r="P7" s="55">
        <v>2.9380154598569796</v>
      </c>
      <c r="Q7" s="56"/>
      <c r="R7" s="56"/>
      <c r="S7" s="54">
        <v>7</v>
      </c>
      <c r="T7" s="55">
        <v>7.0265588178659879</v>
      </c>
      <c r="U7" s="55">
        <v>3.8644905683738493</v>
      </c>
      <c r="V7" s="38"/>
      <c r="W7" s="39"/>
      <c r="X7" s="39"/>
      <c r="Y7" s="39"/>
      <c r="Z7" s="33"/>
      <c r="AA7" s="33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</row>
    <row r="8" spans="1:41" s="7" customFormat="1" ht="15" x14ac:dyDescent="0.2">
      <c r="A8" s="8"/>
      <c r="B8" s="8"/>
      <c r="C8" s="8"/>
      <c r="D8" s="93" t="s">
        <v>38</v>
      </c>
      <c r="E8" s="94"/>
      <c r="F8" s="94"/>
      <c r="G8" s="94"/>
      <c r="H8" s="27"/>
      <c r="I8" s="8"/>
      <c r="J8" s="8"/>
      <c r="K8" s="8"/>
      <c r="L8" s="33"/>
      <c r="M8" s="39"/>
      <c r="N8" s="54">
        <v>6</v>
      </c>
      <c r="O8" s="55">
        <v>5.05502296350293</v>
      </c>
      <c r="P8" s="55">
        <v>3.0367089287622888</v>
      </c>
      <c r="Q8" s="56"/>
      <c r="R8" s="56"/>
      <c r="S8" s="54">
        <v>8</v>
      </c>
      <c r="T8" s="55">
        <v>7.3352910203670287</v>
      </c>
      <c r="U8" s="55">
        <v>4.049242663560169</v>
      </c>
      <c r="V8" s="38"/>
      <c r="W8" s="39"/>
      <c r="X8" s="39"/>
      <c r="Y8" s="39"/>
      <c r="Z8" s="33"/>
      <c r="AA8" s="33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</row>
    <row r="9" spans="1:41" s="7" customFormat="1" ht="15" customHeight="1" x14ac:dyDescent="0.2">
      <c r="A9" s="8"/>
      <c r="B9" s="8"/>
      <c r="C9" s="95" t="s">
        <v>0</v>
      </c>
      <c r="D9" s="95"/>
      <c r="E9" s="95"/>
      <c r="F9" s="8"/>
      <c r="G9" s="8"/>
      <c r="H9" s="8"/>
      <c r="I9" s="8"/>
      <c r="J9" s="8"/>
      <c r="K9" s="8"/>
      <c r="L9" s="33"/>
      <c r="M9" s="39"/>
      <c r="N9" s="54">
        <v>6.2</v>
      </c>
      <c r="O9" s="55">
        <v>5.0937912452062912</v>
      </c>
      <c r="P9" s="55">
        <v>3.0618960240128246</v>
      </c>
      <c r="Q9" s="56"/>
      <c r="R9" s="56"/>
      <c r="S9" s="54">
        <v>8.3000000000000007</v>
      </c>
      <c r="T9" s="55">
        <v>7.4305292403362122</v>
      </c>
      <c r="U9" s="55">
        <v>4.1063718084971308</v>
      </c>
      <c r="V9" s="38"/>
      <c r="W9" s="39"/>
      <c r="X9" s="39"/>
      <c r="Y9" s="39"/>
      <c r="Z9" s="33"/>
      <c r="AA9" s="33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</row>
    <row r="10" spans="1:41" s="7" customFormat="1" ht="15" customHeight="1" x14ac:dyDescent="0.2">
      <c r="A10" s="8"/>
      <c r="B10" s="8"/>
      <c r="C10" s="95"/>
      <c r="D10" s="95"/>
      <c r="E10" s="95"/>
      <c r="F10" s="8"/>
      <c r="G10" s="8"/>
      <c r="H10" s="8"/>
      <c r="I10" s="8"/>
      <c r="J10" s="8"/>
      <c r="K10" s="8"/>
      <c r="L10" s="33"/>
      <c r="M10" s="39"/>
      <c r="N10" s="54">
        <v>6.9</v>
      </c>
      <c r="O10" s="55">
        <v>5.2318366649391956</v>
      </c>
      <c r="P10" s="55">
        <v>3.1517074064130428</v>
      </c>
      <c r="Q10" s="56"/>
      <c r="R10" s="56"/>
      <c r="S10" s="54">
        <v>9</v>
      </c>
      <c r="T10" s="55">
        <v>7.6575882659185579</v>
      </c>
      <c r="U10" s="55">
        <v>4.2428273166404242</v>
      </c>
      <c r="V10" s="39"/>
      <c r="W10" s="39"/>
      <c r="X10" s="39"/>
      <c r="Y10" s="39"/>
      <c r="Z10" s="33"/>
      <c r="AA10" s="33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</row>
    <row r="11" spans="1:41" s="7" customFormat="1" ht="15" customHeight="1" x14ac:dyDescent="0.25">
      <c r="A11" s="8"/>
      <c r="B11" s="8"/>
      <c r="C11" s="92" t="s">
        <v>39</v>
      </c>
      <c r="D11" s="92"/>
      <c r="E11" s="92"/>
      <c r="F11" s="92"/>
      <c r="G11" s="92"/>
      <c r="H11" s="8"/>
      <c r="I11" s="8"/>
      <c r="J11" s="8"/>
      <c r="K11" s="8"/>
      <c r="L11" s="33"/>
      <c r="M11" s="39"/>
      <c r="N11" s="54">
        <v>7</v>
      </c>
      <c r="O11" s="55">
        <v>5.2518605021787428</v>
      </c>
      <c r="P11" s="55">
        <v>3.1647508742224661</v>
      </c>
      <c r="Q11" s="56"/>
      <c r="R11" s="56"/>
      <c r="S11" s="54">
        <v>9.3000000000000007</v>
      </c>
      <c r="T11" s="55">
        <v>7.7570110527825076</v>
      </c>
      <c r="U11" s="55">
        <v>4.3026876700087602</v>
      </c>
      <c r="V11" s="39"/>
      <c r="W11" s="39"/>
      <c r="X11" s="39"/>
      <c r="Y11" s="39"/>
      <c r="Z11" s="33"/>
      <c r="AA11" s="33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</row>
    <row r="12" spans="1:41" s="7" customFormat="1" ht="18" x14ac:dyDescent="0.2">
      <c r="A12" s="8"/>
      <c r="B12" s="8"/>
      <c r="C12" s="9" t="s">
        <v>3</v>
      </c>
      <c r="D12" s="91" t="s">
        <v>6</v>
      </c>
      <c r="E12" s="91"/>
      <c r="F12" s="89" t="s">
        <v>43</v>
      </c>
      <c r="G12" s="90"/>
      <c r="H12" s="8"/>
      <c r="I12" s="8"/>
      <c r="J12" s="8"/>
      <c r="K12" s="8"/>
      <c r="L12" s="33"/>
      <c r="M12" s="39"/>
      <c r="N12" s="54">
        <v>7.5</v>
      </c>
      <c r="O12" s="55">
        <v>5.3531351316675631</v>
      </c>
      <c r="P12" s="55">
        <v>3.2307824089434876</v>
      </c>
      <c r="Q12" s="56"/>
      <c r="R12" s="56"/>
      <c r="S12" s="54">
        <v>10</v>
      </c>
      <c r="T12" s="55">
        <v>7.9940465739557718</v>
      </c>
      <c r="U12" s="55">
        <v>4.4456667911828394</v>
      </c>
      <c r="V12" s="38"/>
      <c r="W12" s="39"/>
      <c r="X12" s="39"/>
      <c r="Y12" s="39"/>
      <c r="Z12" s="33"/>
      <c r="AA12" s="33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</row>
    <row r="13" spans="1:41" s="7" customFormat="1" ht="18" x14ac:dyDescent="0.2">
      <c r="A13" s="8"/>
      <c r="B13" s="8"/>
      <c r="C13" s="9" t="s">
        <v>4</v>
      </c>
      <c r="D13" s="91" t="s">
        <v>6</v>
      </c>
      <c r="E13" s="91"/>
      <c r="F13" s="89" t="s">
        <v>44</v>
      </c>
      <c r="G13" s="90"/>
      <c r="H13" s="10"/>
      <c r="I13" s="11"/>
      <c r="J13" s="12"/>
      <c r="K13" s="8"/>
      <c r="L13" s="33"/>
      <c r="M13" s="39"/>
      <c r="N13" s="54">
        <v>8</v>
      </c>
      <c r="O13" s="55">
        <v>5.4563626977535833</v>
      </c>
      <c r="P13" s="55">
        <v>3.2981916709330692</v>
      </c>
      <c r="Q13" s="56"/>
      <c r="R13" s="56"/>
      <c r="S13" s="54">
        <v>11</v>
      </c>
      <c r="T13" s="55">
        <v>8.3452881517531416</v>
      </c>
      <c r="U13" s="55">
        <v>4.6582035381716889</v>
      </c>
      <c r="V13" s="38"/>
      <c r="W13" s="39"/>
      <c r="X13" s="39"/>
      <c r="Y13" s="39"/>
      <c r="Z13" s="33"/>
      <c r="AA13" s="33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</row>
    <row r="14" spans="1:41" s="7" customFormat="1" ht="15" x14ac:dyDescent="0.2">
      <c r="A14" s="8"/>
      <c r="B14" s="8"/>
      <c r="C14" s="9"/>
      <c r="D14" s="91"/>
      <c r="E14" s="91"/>
      <c r="F14" s="18"/>
      <c r="G14" s="18"/>
      <c r="H14" s="10"/>
      <c r="I14" s="11"/>
      <c r="J14" s="12"/>
      <c r="K14" s="8"/>
      <c r="L14" s="33"/>
      <c r="M14" s="39"/>
      <c r="N14" s="54">
        <v>8.1999999999999993</v>
      </c>
      <c r="O14" s="55">
        <v>5.4982089579327145</v>
      </c>
      <c r="P14" s="55">
        <v>3.325547558414907</v>
      </c>
      <c r="Q14" s="56"/>
      <c r="R14" s="56"/>
      <c r="S14" s="54">
        <v>12</v>
      </c>
      <c r="T14" s="55">
        <v>8.7119625450629332</v>
      </c>
      <c r="U14" s="55">
        <v>4.8809011611196169</v>
      </c>
      <c r="V14" s="38"/>
      <c r="W14" s="39"/>
      <c r="X14" s="39"/>
      <c r="Y14" s="39"/>
      <c r="Z14" s="33"/>
      <c r="AA14" s="33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</row>
    <row r="15" spans="1:41" s="7" customFormat="1" ht="15" x14ac:dyDescent="0.2">
      <c r="A15" s="8"/>
      <c r="B15" s="8"/>
      <c r="C15" s="8"/>
      <c r="D15" s="93" t="s">
        <v>38</v>
      </c>
      <c r="E15" s="94"/>
      <c r="F15" s="94"/>
      <c r="G15" s="94"/>
      <c r="H15" s="10"/>
      <c r="I15" s="11"/>
      <c r="J15" s="12"/>
      <c r="K15" s="8"/>
      <c r="L15" s="33"/>
      <c r="M15" s="39"/>
      <c r="N15" s="54">
        <v>8.3000000000000007</v>
      </c>
      <c r="O15" s="55">
        <v>5.5192522833141178</v>
      </c>
      <c r="P15" s="55">
        <v>3.3393104706822805</v>
      </c>
      <c r="Q15" s="56"/>
      <c r="R15" s="56"/>
      <c r="S15" s="54">
        <v>12.5</v>
      </c>
      <c r="T15" s="55">
        <v>8.9012978004819097</v>
      </c>
      <c r="U15" s="55">
        <v>4.9962112089517623</v>
      </c>
      <c r="V15" s="38"/>
      <c r="W15" s="39"/>
      <c r="X15" s="39"/>
      <c r="Y15" s="39"/>
      <c r="Z15" s="33"/>
      <c r="AA15" s="33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</row>
    <row r="16" spans="1:41" s="7" customFormat="1" ht="15" x14ac:dyDescent="0.2">
      <c r="A16" s="8"/>
      <c r="B16" s="8"/>
      <c r="C16" s="42"/>
      <c r="D16" s="43"/>
      <c r="E16" s="44"/>
      <c r="F16" s="4"/>
      <c r="G16" s="8"/>
      <c r="H16" s="10"/>
      <c r="I16" s="11"/>
      <c r="J16" s="12"/>
      <c r="K16" s="8"/>
      <c r="L16" s="33"/>
      <c r="M16" s="39"/>
      <c r="N16" s="54">
        <v>8.5</v>
      </c>
      <c r="O16" s="55">
        <v>5.5615808600300509</v>
      </c>
      <c r="P16" s="55">
        <v>3.3670074060386983</v>
      </c>
      <c r="Q16" s="56"/>
      <c r="R16" s="56"/>
      <c r="S16" s="54">
        <v>13</v>
      </c>
      <c r="T16" s="55">
        <v>9.0947478393103829</v>
      </c>
      <c r="U16" s="55">
        <v>5.1142454273196609</v>
      </c>
      <c r="V16" s="39"/>
      <c r="W16" s="39"/>
      <c r="X16" s="39"/>
      <c r="Y16" s="39"/>
      <c r="Z16" s="33"/>
      <c r="AA16" s="33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</row>
    <row r="17" spans="1:41" s="7" customFormat="1" ht="15.75" customHeight="1" x14ac:dyDescent="0.2">
      <c r="A17" s="8"/>
      <c r="B17" s="8"/>
      <c r="C17" s="42"/>
      <c r="D17" s="43"/>
      <c r="E17" s="44"/>
      <c r="F17" s="4"/>
      <c r="G17" s="8"/>
      <c r="H17" s="10"/>
      <c r="I17" s="11"/>
      <c r="J17" s="12"/>
      <c r="K17" s="8"/>
      <c r="L17" s="33"/>
      <c r="M17" s="33"/>
      <c r="N17" s="54">
        <v>8.6999999999999993</v>
      </c>
      <c r="O17" s="55">
        <v>5.6042340655751861</v>
      </c>
      <c r="P17" s="55">
        <v>3.3949340655357352</v>
      </c>
      <c r="Q17" s="57"/>
      <c r="R17" s="57"/>
      <c r="S17" s="54">
        <v>13.4</v>
      </c>
      <c r="T17" s="55">
        <v>9.2525305435525826</v>
      </c>
      <c r="U17" s="55">
        <v>5.2106774024657607</v>
      </c>
      <c r="V17" s="33"/>
      <c r="W17" s="33"/>
      <c r="X17" s="33"/>
      <c r="Y17" s="33"/>
      <c r="Z17" s="33"/>
      <c r="AA17" s="33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</row>
    <row r="18" spans="1:41" s="7" customFormat="1" ht="15" customHeight="1" x14ac:dyDescent="0.2">
      <c r="A18" s="8"/>
      <c r="B18" s="8"/>
      <c r="C18" s="86"/>
      <c r="D18" s="86"/>
      <c r="E18" s="86"/>
      <c r="F18" s="32"/>
      <c r="G18" s="8"/>
      <c r="H18" s="8"/>
      <c r="I18" s="8"/>
      <c r="J18" s="8"/>
      <c r="K18" s="8"/>
      <c r="L18" s="33"/>
      <c r="M18" s="33"/>
      <c r="N18" s="54">
        <v>9</v>
      </c>
      <c r="O18" s="55">
        <v>5.6688280043016848</v>
      </c>
      <c r="P18" s="55">
        <v>3.4372589598809586</v>
      </c>
      <c r="Q18" s="57"/>
      <c r="R18" s="57"/>
      <c r="S18" s="54">
        <v>13.7</v>
      </c>
      <c r="T18" s="55">
        <v>9.3726613654561355</v>
      </c>
      <c r="U18" s="55">
        <v>5.2841927655296006</v>
      </c>
      <c r="V18" s="33"/>
      <c r="W18" s="33"/>
      <c r="X18" s="33"/>
      <c r="Y18" s="33"/>
      <c r="Z18" s="33"/>
      <c r="AA18" s="33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</row>
    <row r="19" spans="1:41" s="7" customFormat="1" ht="15" x14ac:dyDescent="0.2">
      <c r="A19" s="8"/>
      <c r="B19" s="8"/>
      <c r="C19" s="86"/>
      <c r="D19" s="86"/>
      <c r="E19" s="86"/>
      <c r="F19" s="32"/>
      <c r="G19" s="8"/>
      <c r="H19" s="8"/>
      <c r="I19" s="8"/>
      <c r="J19" s="8"/>
      <c r="K19" s="8"/>
      <c r="L19" s="8"/>
      <c r="M19" s="40"/>
      <c r="N19" s="54">
        <v>9.3000000000000007</v>
      </c>
      <c r="O19" s="55">
        <v>5.7341664474281391</v>
      </c>
      <c r="P19" s="55">
        <v>3.4801115218175864</v>
      </c>
      <c r="Q19" s="58"/>
      <c r="R19" s="58"/>
      <c r="S19" s="54">
        <v>13.8</v>
      </c>
      <c r="T19" s="55">
        <v>9.4130505839142469</v>
      </c>
      <c r="U19" s="55">
        <v>5.3089276567622719</v>
      </c>
      <c r="V19" s="40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</row>
    <row r="20" spans="1:41" s="7" customFormat="1" ht="15" customHeight="1" x14ac:dyDescent="0.2">
      <c r="A20" s="8"/>
      <c r="B20" s="8"/>
      <c r="C20" s="87"/>
      <c r="D20" s="87"/>
      <c r="E20" s="87"/>
      <c r="F20" s="32"/>
      <c r="G20" s="8"/>
      <c r="H20" s="8"/>
      <c r="I20" s="8"/>
      <c r="J20" s="8"/>
      <c r="K20" s="8"/>
      <c r="L20" s="8"/>
      <c r="M20" s="40"/>
      <c r="N20" s="54">
        <v>9.4</v>
      </c>
      <c r="O20" s="55">
        <v>5.7561128542067053</v>
      </c>
      <c r="P20" s="55">
        <v>3.4945141032614311</v>
      </c>
      <c r="Q20" s="58"/>
      <c r="R20" s="58"/>
      <c r="S20" s="54">
        <v>14</v>
      </c>
      <c r="T20" s="55">
        <v>9.4943519135668399</v>
      </c>
      <c r="U20" s="55">
        <v>5.3587453274428363</v>
      </c>
      <c r="V20" s="40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</row>
    <row r="21" spans="1:41" s="7" customFormat="1" ht="15" x14ac:dyDescent="0.2">
      <c r="A21" s="8"/>
      <c r="B21" s="8"/>
      <c r="C21" s="87"/>
      <c r="D21" s="87"/>
      <c r="E21" s="87"/>
      <c r="F21" s="32"/>
      <c r="G21" s="8"/>
      <c r="H21" s="8"/>
      <c r="I21" s="8"/>
      <c r="J21" s="8"/>
      <c r="K21" s="8"/>
      <c r="L21" s="8"/>
      <c r="M21" s="40"/>
      <c r="N21" s="54">
        <v>9.5</v>
      </c>
      <c r="O21" s="55">
        <v>5.7781432565886268</v>
      </c>
      <c r="P21" s="55">
        <v>3.5089762903676078</v>
      </c>
      <c r="Q21" s="58"/>
      <c r="R21" s="58"/>
      <c r="S21" s="54">
        <v>14.5</v>
      </c>
      <c r="T21" s="55">
        <v>9.7006906730937086</v>
      </c>
      <c r="U21" s="55">
        <v>5.4853443221018416</v>
      </c>
      <c r="V21" s="40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</row>
    <row r="22" spans="1:41" s="7" customFormat="1" ht="15" x14ac:dyDescent="0.2">
      <c r="A22" s="8"/>
      <c r="B22" s="8"/>
      <c r="C22" s="87"/>
      <c r="D22" s="87"/>
      <c r="E22" s="87"/>
      <c r="F22" s="32"/>
      <c r="G22" s="8"/>
      <c r="H22" s="8"/>
      <c r="I22" s="8"/>
      <c r="J22" s="8"/>
      <c r="K22" s="8"/>
      <c r="L22" s="8"/>
      <c r="M22" s="40"/>
      <c r="N22" s="54">
        <v>9.6</v>
      </c>
      <c r="O22" s="55">
        <v>5.8002579760507382</v>
      </c>
      <c r="P22" s="55">
        <v>3.5234983298165456</v>
      </c>
      <c r="Q22" s="58"/>
      <c r="R22" s="58"/>
      <c r="S22" s="54">
        <v>15</v>
      </c>
      <c r="T22" s="55">
        <v>9.9115137496198518</v>
      </c>
      <c r="U22" s="55">
        <v>5.6149341857925572</v>
      </c>
      <c r="V22" s="40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</row>
    <row r="23" spans="1:41" s="7" customFormat="1" ht="15" x14ac:dyDescent="0.2">
      <c r="A23" s="8"/>
      <c r="B23" s="8"/>
      <c r="C23" s="47"/>
      <c r="D23" s="40"/>
      <c r="E23" s="40"/>
      <c r="F23" s="32"/>
      <c r="G23" s="8"/>
      <c r="H23" s="8"/>
      <c r="I23" s="8"/>
      <c r="J23" s="8"/>
      <c r="K23" s="8"/>
      <c r="L23" s="8"/>
      <c r="M23" s="40"/>
      <c r="N23" s="54">
        <v>9.6999999999999993</v>
      </c>
      <c r="O23" s="55">
        <v>5.822457335300264</v>
      </c>
      <c r="P23" s="55">
        <v>3.5380804693095724</v>
      </c>
      <c r="Q23" s="58"/>
      <c r="R23" s="58"/>
      <c r="S23" s="54">
        <v>15.8</v>
      </c>
      <c r="T23" s="55">
        <v>10.258402095006034</v>
      </c>
      <c r="U23" s="55">
        <v>5.8286759627562272</v>
      </c>
      <c r="V23" s="40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</row>
    <row r="24" spans="1:41" s="7" customFormat="1" ht="15" x14ac:dyDescent="0.2">
      <c r="A24" s="8"/>
      <c r="B24" s="8"/>
      <c r="C24" s="47"/>
      <c r="D24" s="40"/>
      <c r="E24" s="40"/>
      <c r="F24" s="32"/>
      <c r="G24" s="8"/>
      <c r="H24" s="8"/>
      <c r="I24" s="8"/>
      <c r="J24" s="8"/>
      <c r="K24" s="8"/>
      <c r="L24" s="8"/>
      <c r="M24" s="40"/>
      <c r="N24" s="54">
        <v>10</v>
      </c>
      <c r="O24" s="55">
        <v>5.8895664974004456</v>
      </c>
      <c r="P24" s="55">
        <v>3.582189980468752</v>
      </c>
      <c r="Q24" s="58"/>
      <c r="R24" s="58"/>
      <c r="S24" s="54">
        <v>16</v>
      </c>
      <c r="T24" s="55">
        <v>10.347004798561048</v>
      </c>
      <c r="U24" s="55">
        <v>5.88337082363768</v>
      </c>
      <c r="V24" s="40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</row>
    <row r="25" spans="1:41" s="7" customFormat="1" ht="15" x14ac:dyDescent="0.2">
      <c r="A25" s="8"/>
      <c r="B25" s="8"/>
      <c r="C25" s="47"/>
      <c r="D25" s="40"/>
      <c r="E25" s="40"/>
      <c r="F25" s="32"/>
      <c r="G25" s="8"/>
      <c r="H25" s="8"/>
      <c r="I25" s="8"/>
      <c r="J25" s="8"/>
      <c r="K25" s="8"/>
      <c r="L25" s="8"/>
      <c r="M25" s="40"/>
      <c r="N25" s="54">
        <v>10.5</v>
      </c>
      <c r="O25" s="55">
        <v>6.0031383762853752</v>
      </c>
      <c r="P25" s="55">
        <v>3.6569312512585839</v>
      </c>
      <c r="Q25" s="58"/>
      <c r="R25" s="58"/>
      <c r="S25" s="54">
        <v>16.5</v>
      </c>
      <c r="T25" s="55">
        <v>10.571874084468062</v>
      </c>
      <c r="U25" s="55">
        <v>6.0223639621367777</v>
      </c>
      <c r="V25" s="40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</row>
    <row r="26" spans="1:41" s="7" customFormat="1" ht="15" x14ac:dyDescent="0.2">
      <c r="A26" s="8"/>
      <c r="B26" s="8"/>
      <c r="C26" s="47"/>
      <c r="D26" s="48"/>
      <c r="E26" s="48"/>
      <c r="F26" s="32"/>
      <c r="G26" s="8"/>
      <c r="H26" s="8"/>
      <c r="I26" s="8"/>
      <c r="J26" s="8"/>
      <c r="K26" s="8"/>
      <c r="L26" s="8"/>
      <c r="M26" s="40"/>
      <c r="N26" s="54">
        <v>10.6</v>
      </c>
      <c r="O26" s="55">
        <v>6.0261142208064351</v>
      </c>
      <c r="P26" s="55">
        <v>3.6720656082613976</v>
      </c>
      <c r="Q26" s="58"/>
      <c r="R26" s="58"/>
      <c r="S26" s="54">
        <v>17</v>
      </c>
      <c r="T26" s="55">
        <v>10.801630407419008</v>
      </c>
      <c r="U26" s="55">
        <v>6.1646407781617265</v>
      </c>
      <c r="V26" s="40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</row>
    <row r="27" spans="1:41" s="7" customFormat="1" ht="15" x14ac:dyDescent="0.2">
      <c r="A27" s="8"/>
      <c r="B27" s="8"/>
      <c r="C27" s="47"/>
      <c r="D27" s="48"/>
      <c r="E27" s="48"/>
      <c r="F27" s="32"/>
      <c r="G27" s="8"/>
      <c r="H27" s="8"/>
      <c r="I27" s="8"/>
      <c r="J27" s="8"/>
      <c r="K27" s="8"/>
      <c r="L27" s="8"/>
      <c r="M27" s="40"/>
      <c r="N27" s="54">
        <v>11</v>
      </c>
      <c r="O27" s="55">
        <v>6.1189003266601434</v>
      </c>
      <c r="P27" s="55">
        <v>3.7332319752292182</v>
      </c>
      <c r="Q27" s="58"/>
      <c r="R27" s="58"/>
      <c r="S27" s="54">
        <v>17.5</v>
      </c>
      <c r="T27" s="55">
        <v>11.036379976365335</v>
      </c>
      <c r="U27" s="55">
        <v>6.3102788477584406</v>
      </c>
      <c r="V27" s="40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</row>
    <row r="28" spans="1:41" s="7" customFormat="1" ht="15" x14ac:dyDescent="0.2">
      <c r="A28" s="8"/>
      <c r="B28" s="8"/>
      <c r="C28" s="49"/>
      <c r="D28" s="45"/>
      <c r="E28" s="45"/>
      <c r="F28" s="32"/>
      <c r="G28" s="8"/>
      <c r="H28" s="8"/>
      <c r="I28" s="8"/>
      <c r="J28" s="8"/>
      <c r="K28" s="8"/>
      <c r="L28" s="8"/>
      <c r="M28" s="40"/>
      <c r="N28" s="54">
        <v>11.5</v>
      </c>
      <c r="O28" s="55">
        <v>6.2368945809257408</v>
      </c>
      <c r="P28" s="55">
        <v>3.8111246898823232</v>
      </c>
      <c r="Q28" s="58"/>
      <c r="R28" s="58"/>
      <c r="S28" s="54">
        <v>18</v>
      </c>
      <c r="T28" s="55">
        <v>11.276231308475364</v>
      </c>
      <c r="U28" s="55">
        <v>6.4593575796871754</v>
      </c>
      <c r="V28" s="40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</row>
    <row r="29" spans="1:41" s="7" customFormat="1" ht="15" x14ac:dyDescent="0.2">
      <c r="A29" s="8"/>
      <c r="B29" s="8"/>
      <c r="C29" s="49"/>
      <c r="D29" s="46"/>
      <c r="E29" s="46"/>
      <c r="F29" s="32"/>
      <c r="G29" s="8"/>
      <c r="H29" s="8"/>
      <c r="I29" s="8"/>
      <c r="J29" s="8"/>
      <c r="K29" s="8"/>
      <c r="L29" s="8"/>
      <c r="M29" s="40"/>
      <c r="N29" s="54">
        <v>11.7</v>
      </c>
      <c r="O29" s="55">
        <v>6.2847269424824015</v>
      </c>
      <c r="P29" s="55">
        <v>3.8427349504728432</v>
      </c>
      <c r="Q29" s="58"/>
      <c r="R29" s="58"/>
      <c r="S29" s="54">
        <v>18.3</v>
      </c>
      <c r="T29" s="55">
        <v>11.422636978652339</v>
      </c>
      <c r="U29" s="55">
        <v>6.550490071866629</v>
      </c>
      <c r="V29" s="40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</row>
    <row r="30" spans="1:41" s="7" customFormat="1" ht="15" x14ac:dyDescent="0.2">
      <c r="A30" s="8"/>
      <c r="B30" s="8"/>
      <c r="C30" s="49"/>
      <c r="D30" s="46"/>
      <c r="E30" s="46"/>
      <c r="F30" s="32"/>
      <c r="G30" s="8"/>
      <c r="H30" s="8"/>
      <c r="I30" s="8"/>
      <c r="J30" s="8"/>
      <c r="K30" s="8"/>
      <c r="L30" s="8"/>
      <c r="M30" s="40"/>
      <c r="N30" s="54">
        <v>11.8</v>
      </c>
      <c r="O30" s="55">
        <v>6.3087805124714276</v>
      </c>
      <c r="P30" s="55">
        <v>3.858638263554715</v>
      </c>
      <c r="Q30" s="58"/>
      <c r="R30" s="58"/>
      <c r="S30" s="54">
        <v>18.7</v>
      </c>
      <c r="T30" s="55">
        <v>11.620805700194966</v>
      </c>
      <c r="U30" s="55">
        <v>6.6740032479122444</v>
      </c>
      <c r="V30" s="40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</row>
    <row r="31" spans="1:41" s="7" customFormat="1" ht="15" x14ac:dyDescent="0.2">
      <c r="A31" s="8"/>
      <c r="B31" s="8"/>
      <c r="C31" s="49"/>
      <c r="D31" s="46"/>
      <c r="E31" s="46"/>
      <c r="F31" s="32"/>
      <c r="G31" s="8"/>
      <c r="H31" s="8"/>
      <c r="I31" s="8"/>
      <c r="J31" s="8"/>
      <c r="K31" s="8"/>
      <c r="L31" s="8"/>
      <c r="M31" s="40"/>
      <c r="N31" s="54">
        <v>12</v>
      </c>
      <c r="O31" s="55">
        <v>6.3571641858747006</v>
      </c>
      <c r="P31" s="55">
        <v>3.8906426116043407</v>
      </c>
      <c r="Q31" s="58"/>
      <c r="R31" s="58"/>
      <c r="S31" s="54">
        <v>19</v>
      </c>
      <c r="T31" s="55">
        <v>11.771685174018339</v>
      </c>
      <c r="U31" s="55">
        <v>6.7681640899607922</v>
      </c>
      <c r="V31" s="40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</row>
    <row r="32" spans="1:41" s="7" customFormat="1" ht="15" x14ac:dyDescent="0.2">
      <c r="A32" s="8"/>
      <c r="B32" s="8"/>
      <c r="C32" s="40"/>
      <c r="D32" s="40"/>
      <c r="E32" s="40"/>
      <c r="F32" s="32"/>
      <c r="G32" s="8"/>
      <c r="H32" s="8"/>
      <c r="I32" s="8"/>
      <c r="J32" s="8"/>
      <c r="K32" s="8"/>
      <c r="L32" s="8"/>
      <c r="M32" s="40"/>
      <c r="N32" s="54">
        <v>12.2</v>
      </c>
      <c r="O32" s="55">
        <v>6.4059189262135501</v>
      </c>
      <c r="P32" s="55">
        <v>3.922912410371064</v>
      </c>
      <c r="Q32" s="58"/>
      <c r="R32" s="58"/>
      <c r="S32" s="54">
        <v>20</v>
      </c>
      <c r="T32" s="55">
        <v>12.288908239408872</v>
      </c>
      <c r="U32" s="55">
        <v>7.0917339044192182</v>
      </c>
      <c r="V32" s="40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</row>
    <row r="33" spans="1:41" s="7" customFormat="1" ht="15" x14ac:dyDescent="0.2">
      <c r="A33" s="8"/>
      <c r="B33" s="8"/>
      <c r="C33" s="86"/>
      <c r="D33" s="86"/>
      <c r="E33" s="86"/>
      <c r="F33" s="32"/>
      <c r="G33" s="8"/>
      <c r="H33" s="8"/>
      <c r="I33" s="8"/>
      <c r="J33" s="8"/>
      <c r="K33" s="8"/>
      <c r="L33" s="8"/>
      <c r="M33" s="40"/>
      <c r="N33" s="54">
        <v>12.5</v>
      </c>
      <c r="O33" s="55">
        <v>6.4797530183954732</v>
      </c>
      <c r="P33" s="55">
        <v>3.9718196498311986</v>
      </c>
      <c r="Q33" s="58"/>
      <c r="R33" s="58"/>
      <c r="S33" s="54">
        <v>20.5</v>
      </c>
      <c r="T33" s="55">
        <v>12.555980505651274</v>
      </c>
      <c r="U33" s="55">
        <v>7.2592743131956663</v>
      </c>
      <c r="V33" s="40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</row>
    <row r="34" spans="1:41" s="7" customFormat="1" ht="15" x14ac:dyDescent="0.2">
      <c r="A34" s="8"/>
      <c r="B34" s="8"/>
      <c r="C34" s="86"/>
      <c r="D34" s="86"/>
      <c r="E34" s="86"/>
      <c r="F34" s="40"/>
      <c r="G34" s="8"/>
      <c r="H34" s="8"/>
      <c r="I34" s="8"/>
      <c r="J34" s="8"/>
      <c r="K34" s="8"/>
      <c r="L34" s="8"/>
      <c r="M34" s="40"/>
      <c r="N34" s="54">
        <v>12.9</v>
      </c>
      <c r="O34" s="55">
        <v>6.5795239532700318</v>
      </c>
      <c r="P34" s="55">
        <v>4.037979082735939</v>
      </c>
      <c r="Q34" s="58"/>
      <c r="R34" s="58"/>
      <c r="S34" s="54">
        <v>21</v>
      </c>
      <c r="T34" s="55">
        <v>12.828856997460846</v>
      </c>
      <c r="U34" s="55">
        <v>7.430772821493516</v>
      </c>
      <c r="V34" s="40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</row>
    <row r="35" spans="1:41" s="6" customFormat="1" ht="15" customHeight="1" x14ac:dyDescent="0.2">
      <c r="A35" s="4"/>
      <c r="B35" s="4"/>
      <c r="C35" s="87"/>
      <c r="D35" s="87"/>
      <c r="E35" s="87"/>
      <c r="F35" s="32"/>
      <c r="G35" s="4"/>
      <c r="H35" s="4"/>
      <c r="I35" s="4"/>
      <c r="J35" s="4"/>
      <c r="K35" s="4"/>
      <c r="L35" s="4"/>
      <c r="M35" s="32"/>
      <c r="N35" s="54">
        <v>13</v>
      </c>
      <c r="O35" s="55">
        <v>6.6047058014796445</v>
      </c>
      <c r="P35" s="55">
        <v>4.0546904215085746</v>
      </c>
      <c r="Q35" s="58"/>
      <c r="R35" s="58"/>
      <c r="S35" s="54">
        <v>21.5</v>
      </c>
      <c r="T35" s="55">
        <v>13.107663856854918</v>
      </c>
      <c r="U35" s="55">
        <v>7.6063229384066933</v>
      </c>
      <c r="V35" s="32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</row>
    <row r="36" spans="1:41" s="6" customFormat="1" ht="15" x14ac:dyDescent="0.2">
      <c r="A36" s="4"/>
      <c r="B36" s="4"/>
      <c r="C36" s="87"/>
      <c r="D36" s="87"/>
      <c r="E36" s="87"/>
      <c r="F36" s="32"/>
      <c r="G36" s="4"/>
      <c r="H36" s="4"/>
      <c r="I36" s="4"/>
      <c r="J36" s="4"/>
      <c r="K36" s="4"/>
      <c r="L36" s="4"/>
      <c r="M36" s="32"/>
      <c r="N36" s="54">
        <v>13.3</v>
      </c>
      <c r="O36" s="55">
        <v>6.6808310947588669</v>
      </c>
      <c r="P36" s="55">
        <v>4.1052405471899869</v>
      </c>
      <c r="Q36" s="58"/>
      <c r="R36" s="58"/>
      <c r="S36" s="54">
        <v>22</v>
      </c>
      <c r="T36" s="55">
        <v>13.392529967268826</v>
      </c>
      <c r="U36" s="55">
        <v>7.7860203821576794</v>
      </c>
      <c r="V36" s="32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</row>
    <row r="37" spans="1:41" s="6" customFormat="1" ht="15" x14ac:dyDescent="0.2">
      <c r="A37" s="4"/>
      <c r="B37" s="4"/>
      <c r="C37" s="87"/>
      <c r="D37" s="87"/>
      <c r="E37" s="87"/>
      <c r="F37" s="32"/>
      <c r="G37" s="4"/>
      <c r="H37" s="4"/>
      <c r="I37" s="4"/>
      <c r="J37" s="4"/>
      <c r="K37" s="4"/>
      <c r="L37" s="4"/>
      <c r="M37" s="32"/>
      <c r="N37" s="54">
        <v>13.4</v>
      </c>
      <c r="O37" s="55">
        <v>6.7064006763482267</v>
      </c>
      <c r="P37" s="55">
        <v>4.1222302502373758</v>
      </c>
      <c r="Q37" s="58"/>
      <c r="R37" s="58"/>
      <c r="S37" s="54">
        <v>23</v>
      </c>
      <c r="T37" s="55">
        <v>13.980969540754362</v>
      </c>
      <c r="U37" s="55">
        <v>8.1582514830793009</v>
      </c>
      <c r="V37" s="32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</row>
    <row r="38" spans="1:41" s="6" customFormat="1" ht="15" x14ac:dyDescent="0.2">
      <c r="A38" s="4"/>
      <c r="B38" s="4"/>
      <c r="C38" s="47"/>
      <c r="D38" s="48"/>
      <c r="E38" s="48"/>
      <c r="F38" s="32"/>
      <c r="G38" s="4"/>
      <c r="H38" s="4"/>
      <c r="I38" s="4"/>
      <c r="J38" s="4"/>
      <c r="K38" s="4"/>
      <c r="L38" s="4"/>
      <c r="M38" s="32"/>
      <c r="N38" s="54">
        <v>13.5</v>
      </c>
      <c r="O38" s="55">
        <v>6.7320681205378179</v>
      </c>
      <c r="P38" s="55">
        <v>4.1392902658538624</v>
      </c>
      <c r="Q38" s="58"/>
      <c r="R38" s="58"/>
      <c r="S38" s="54">
        <v>24</v>
      </c>
      <c r="T38" s="55">
        <v>14.595263910345649</v>
      </c>
      <c r="U38" s="55">
        <v>8.5482780668911076</v>
      </c>
      <c r="V38" s="32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</row>
    <row r="39" spans="1:41" ht="15" x14ac:dyDescent="0.2">
      <c r="C39" s="47"/>
      <c r="D39" s="48"/>
      <c r="E39" s="48"/>
      <c r="F39" s="41"/>
      <c r="N39" s="54">
        <v>13.7</v>
      </c>
      <c r="O39" s="55">
        <v>6.7836980963514923</v>
      </c>
      <c r="P39" s="55">
        <v>4.1736223999639863</v>
      </c>
      <c r="Q39" s="59"/>
      <c r="R39" s="59"/>
      <c r="S39" s="54">
        <v>24.5</v>
      </c>
      <c r="T39" s="55">
        <v>14.912459720827945</v>
      </c>
      <c r="U39" s="55">
        <v>8.7502289608423336</v>
      </c>
    </row>
    <row r="40" spans="1:41" ht="15" x14ac:dyDescent="0.2">
      <c r="C40" s="47"/>
      <c r="D40" s="48"/>
      <c r="E40" s="48"/>
      <c r="F40" s="41"/>
      <c r="N40" s="54">
        <v>13.8</v>
      </c>
      <c r="O40" s="55">
        <v>6.8096613813817513</v>
      </c>
      <c r="P40" s="55">
        <v>4.1908951040582343</v>
      </c>
      <c r="Q40" s="59"/>
      <c r="R40" s="59"/>
      <c r="S40" s="54">
        <v>25</v>
      </c>
      <c r="T40" s="55">
        <v>15.236549081355353</v>
      </c>
      <c r="U40" s="55">
        <v>8.9569508932703812</v>
      </c>
    </row>
    <row r="41" spans="1:41" ht="15" x14ac:dyDescent="0.2">
      <c r="C41" s="47"/>
      <c r="D41" s="48"/>
      <c r="E41" s="48"/>
      <c r="F41" s="41"/>
      <c r="N41" s="54">
        <v>14</v>
      </c>
      <c r="O41" s="55">
        <v>6.8618864400301431</v>
      </c>
      <c r="P41" s="55">
        <v>4.2256552594261514</v>
      </c>
      <c r="Q41" s="59"/>
      <c r="R41" s="59"/>
      <c r="S41" s="54">
        <v>26</v>
      </c>
      <c r="T41" s="55">
        <v>15.906010972778143</v>
      </c>
      <c r="U41" s="55">
        <v>9.3851613946894616</v>
      </c>
    </row>
    <row r="42" spans="1:41" ht="15" x14ac:dyDescent="0.2">
      <c r="C42" s="47"/>
      <c r="D42" s="48"/>
      <c r="E42" s="48"/>
      <c r="F42" s="41"/>
      <c r="N42" s="54">
        <v>14.4</v>
      </c>
      <c r="O42" s="55">
        <v>6.9675412116211737</v>
      </c>
      <c r="P42" s="55">
        <v>4.2960428853160746</v>
      </c>
      <c r="Q42" s="59"/>
      <c r="R42" s="59"/>
      <c r="S42" s="54">
        <v>26.6</v>
      </c>
      <c r="T42" s="55">
        <v>16.321725716630493</v>
      </c>
      <c r="U42" s="55">
        <v>9.6518525110170685</v>
      </c>
    </row>
    <row r="43" spans="1:41" ht="15" x14ac:dyDescent="0.2">
      <c r="C43" s="49"/>
      <c r="D43" s="50"/>
      <c r="E43" s="50"/>
      <c r="F43" s="41"/>
      <c r="N43" s="54">
        <v>14.5</v>
      </c>
      <c r="O43" s="55">
        <v>6.9942081204175253</v>
      </c>
      <c r="P43" s="55">
        <v>4.3138222315106187</v>
      </c>
      <c r="Q43" s="59"/>
      <c r="R43" s="59"/>
      <c r="S43" s="54">
        <v>27</v>
      </c>
      <c r="T43" s="55">
        <v>16.604887610392755</v>
      </c>
      <c r="U43" s="55">
        <v>9.8338436208852578</v>
      </c>
    </row>
    <row r="44" spans="1:41" ht="15" x14ac:dyDescent="0.2">
      <c r="C44" s="49"/>
      <c r="D44" s="50"/>
      <c r="E44" s="50"/>
      <c r="F44" s="41"/>
      <c r="N44" s="54">
        <v>14.8</v>
      </c>
      <c r="O44" s="55">
        <v>7.0748227852377852</v>
      </c>
      <c r="P44" s="55">
        <v>4.3676029726526275</v>
      </c>
      <c r="Q44" s="59"/>
      <c r="R44" s="59"/>
      <c r="S44" s="54">
        <v>27.8</v>
      </c>
      <c r="T44" s="55">
        <v>17.186034157126208</v>
      </c>
      <c r="U44" s="55">
        <v>10.208185178659752</v>
      </c>
    </row>
    <row r="45" spans="1:41" ht="15" x14ac:dyDescent="0.2">
      <c r="C45" s="49"/>
      <c r="D45" s="50"/>
      <c r="E45" s="50"/>
      <c r="F45" s="41"/>
      <c r="N45" s="54">
        <v>15</v>
      </c>
      <c r="O45" s="55">
        <v>7.1290814354397209</v>
      </c>
      <c r="P45" s="55">
        <v>4.4038287798239333</v>
      </c>
      <c r="Q45" s="59"/>
      <c r="R45" s="59"/>
      <c r="S45" s="54">
        <v>28</v>
      </c>
      <c r="T45" s="55">
        <v>17.334471416224435</v>
      </c>
      <c r="U45" s="55">
        <v>10.30397627628922</v>
      </c>
    </row>
    <row r="46" spans="1:41" ht="15" x14ac:dyDescent="0.2">
      <c r="C46" s="49"/>
      <c r="D46" s="50"/>
      <c r="E46" s="50"/>
      <c r="F46" s="41"/>
      <c r="N46" s="54">
        <v>15.5</v>
      </c>
      <c r="O46" s="55">
        <v>7.2665555897266181</v>
      </c>
      <c r="P46" s="55">
        <v>4.4957132865473319</v>
      </c>
      <c r="Q46" s="59"/>
      <c r="R46" s="59"/>
      <c r="S46" s="54">
        <v>28.3</v>
      </c>
      <c r="T46" s="55">
        <v>17.559534634194115</v>
      </c>
      <c r="U46" s="55">
        <v>10.449350955710774</v>
      </c>
    </row>
    <row r="47" spans="1:41" ht="15" x14ac:dyDescent="0.2">
      <c r="C47" s="41"/>
      <c r="D47" s="41"/>
      <c r="E47" s="41"/>
      <c r="F47" s="41"/>
      <c r="N47" s="54">
        <v>15.8</v>
      </c>
      <c r="O47" s="55">
        <v>7.3503093089723395</v>
      </c>
      <c r="P47" s="55">
        <v>4.5517616769391234</v>
      </c>
      <c r="Q47" s="59"/>
      <c r="R47" s="59"/>
      <c r="S47" s="54">
        <v>29</v>
      </c>
      <c r="T47" s="55">
        <v>18.096111598601453</v>
      </c>
      <c r="U47" s="55">
        <v>10.796584854862003</v>
      </c>
    </row>
    <row r="48" spans="1:41" ht="15" x14ac:dyDescent="0.2">
      <c r="C48" s="41"/>
      <c r="D48" s="41"/>
      <c r="E48" s="41"/>
      <c r="F48" s="41"/>
      <c r="N48" s="54">
        <v>16</v>
      </c>
      <c r="O48" s="55">
        <v>7.406680736749121</v>
      </c>
      <c r="P48" s="55">
        <v>4.5895149346942317</v>
      </c>
      <c r="Q48" s="59"/>
      <c r="R48" s="59"/>
      <c r="S48" s="54">
        <v>30</v>
      </c>
      <c r="T48" s="55">
        <v>18.891216647225754</v>
      </c>
      <c r="U48" s="55">
        <v>11.312743876989462</v>
      </c>
    </row>
    <row r="49" spans="14:21" ht="15" x14ac:dyDescent="0.2">
      <c r="N49" s="54">
        <v>16.3</v>
      </c>
      <c r="O49" s="55">
        <v>7.4920495268599971</v>
      </c>
      <c r="P49" s="55">
        <v>4.6467327571782473</v>
      </c>
      <c r="Q49" s="59"/>
      <c r="R49" s="59"/>
      <c r="S49" s="54">
        <v>31</v>
      </c>
      <c r="T49" s="55">
        <v>19.721256937871704</v>
      </c>
      <c r="U49" s="55">
        <v>11.85357923331936</v>
      </c>
    </row>
    <row r="50" spans="14:21" ht="15" x14ac:dyDescent="0.2">
      <c r="N50" s="54">
        <v>16.399999999999999</v>
      </c>
      <c r="O50" s="55">
        <v>7.5207238892157298</v>
      </c>
      <c r="P50" s="55">
        <v>4.6659634475062655</v>
      </c>
      <c r="Q50" s="59"/>
      <c r="R50" s="59"/>
      <c r="S50" s="54">
        <v>31.5</v>
      </c>
      <c r="T50" s="55">
        <v>20.149854880092107</v>
      </c>
      <c r="U50" s="55">
        <v>12.133617026189281</v>
      </c>
    </row>
    <row r="51" spans="14:21" ht="15" x14ac:dyDescent="0.2">
      <c r="N51" s="54">
        <v>16.5</v>
      </c>
      <c r="O51" s="55">
        <v>7.5495079971161978</v>
      </c>
      <c r="P51" s="55">
        <v>4.6852737248193366</v>
      </c>
      <c r="Q51" s="59"/>
      <c r="R51" s="59"/>
      <c r="S51" s="54">
        <v>32</v>
      </c>
      <c r="T51" s="55">
        <v>20.587767451529821</v>
      </c>
      <c r="U51" s="55">
        <v>12.420270640651301</v>
      </c>
    </row>
    <row r="52" spans="14:21" ht="15" x14ac:dyDescent="0.2">
      <c r="N52" s="54">
        <v>17</v>
      </c>
      <c r="O52" s="55">
        <v>7.6950894772247498</v>
      </c>
      <c r="P52" s="55">
        <v>4.7830304920763824</v>
      </c>
      <c r="Q52" s="59"/>
      <c r="R52" s="59"/>
      <c r="S52" s="54">
        <v>33</v>
      </c>
      <c r="T52" s="55">
        <v>21.492350613024005</v>
      </c>
      <c r="U52" s="55">
        <v>13.014054215236925</v>
      </c>
    </row>
    <row r="53" spans="14:21" ht="15" x14ac:dyDescent="0.2">
      <c r="N53" s="54">
        <v>17.5</v>
      </c>
      <c r="O53" s="55">
        <v>7.8434782882691323</v>
      </c>
      <c r="P53" s="55">
        <v>4.8828269236317867</v>
      </c>
      <c r="Q53" s="59"/>
      <c r="R53" s="59"/>
      <c r="S53" s="54">
        <v>34</v>
      </c>
      <c r="T53" s="55">
        <v>22.436679254351553</v>
      </c>
      <c r="U53" s="55">
        <v>13.636225169103454</v>
      </c>
    </row>
    <row r="54" spans="14:21" ht="15" x14ac:dyDescent="0.2">
      <c r="N54" s="54">
        <v>18</v>
      </c>
      <c r="O54" s="55">
        <v>7.9947285656172307</v>
      </c>
      <c r="P54" s="55">
        <v>4.9847055764416206</v>
      </c>
      <c r="Q54" s="59"/>
      <c r="R54" s="59"/>
      <c r="S54" s="54">
        <v>34.299999999999997</v>
      </c>
      <c r="T54" s="55">
        <v>22.727987314014193</v>
      </c>
      <c r="U54" s="55">
        <v>13.828613215166817</v>
      </c>
    </row>
    <row r="55" spans="14:21" ht="15" x14ac:dyDescent="0.2">
      <c r="N55" s="54">
        <v>18.3</v>
      </c>
      <c r="O55" s="55">
        <v>8.0868751464095272</v>
      </c>
      <c r="P55" s="55">
        <v>5.0468502699149678</v>
      </c>
      <c r="Q55" s="59"/>
      <c r="R55" s="59"/>
      <c r="S55" s="54">
        <v>34.799999999999997</v>
      </c>
      <c r="T55" s="55">
        <v>23.221929897100342</v>
      </c>
      <c r="U55" s="55">
        <v>14.155310683248171</v>
      </c>
    </row>
    <row r="56" spans="14:21" ht="15" x14ac:dyDescent="0.2">
      <c r="N56" s="54">
        <v>18.5</v>
      </c>
      <c r="O56" s="55">
        <v>8.148895488560191</v>
      </c>
      <c r="P56" s="55">
        <v>5.0887098953995054</v>
      </c>
      <c r="Q56" s="59"/>
      <c r="R56" s="59"/>
      <c r="S56" s="54">
        <v>35</v>
      </c>
      <c r="T56" s="55">
        <v>23.422499708226169</v>
      </c>
      <c r="U56" s="55">
        <v>14.288140635282065</v>
      </c>
    </row>
    <row r="57" spans="14:21" ht="15" x14ac:dyDescent="0.2">
      <c r="N57" s="54">
        <v>18.7</v>
      </c>
      <c r="O57" s="55">
        <v>8.2113914807945836</v>
      </c>
      <c r="P57" s="55">
        <v>5.1309167133213043</v>
      </c>
      <c r="Q57" s="59"/>
      <c r="R57" s="59"/>
      <c r="S57" s="54">
        <v>35.700000000000003</v>
      </c>
      <c r="T57" s="55">
        <v>24.138234723651799</v>
      </c>
      <c r="U57" s="55">
        <v>14.762938238065106</v>
      </c>
    </row>
    <row r="58" spans="14:21" ht="15" x14ac:dyDescent="0.2">
      <c r="N58" s="54">
        <v>19</v>
      </c>
      <c r="O58" s="55">
        <v>8.3060353004429857</v>
      </c>
      <c r="P58" s="55">
        <v>5.1948842318631412</v>
      </c>
      <c r="Q58" s="59"/>
      <c r="R58" s="59"/>
      <c r="S58" s="54">
        <v>36</v>
      </c>
      <c r="T58" s="55">
        <v>24.451635037544715</v>
      </c>
      <c r="U58" s="55">
        <v>14.971222628103682</v>
      </c>
    </row>
    <row r="59" spans="14:21" ht="15" x14ac:dyDescent="0.2">
      <c r="N59" s="54">
        <v>19.5</v>
      </c>
      <c r="O59" s="55">
        <v>8.4662053291831736</v>
      </c>
      <c r="P59" s="55">
        <v>5.3032738625674005</v>
      </c>
      <c r="Q59" s="59"/>
      <c r="R59" s="59"/>
      <c r="S59" s="54">
        <v>37</v>
      </c>
      <c r="T59" s="55">
        <v>25.525988406749914</v>
      </c>
      <c r="U59" s="55">
        <v>15.686961145019479</v>
      </c>
    </row>
    <row r="60" spans="14:21" ht="15" x14ac:dyDescent="0.2">
      <c r="N60" s="54">
        <v>20</v>
      </c>
      <c r="O60" s="55">
        <v>8.6294640081853302</v>
      </c>
      <c r="P60" s="55">
        <v>5.413925008932039</v>
      </c>
      <c r="Q60" s="59"/>
      <c r="R60" s="59"/>
      <c r="S60" s="54">
        <v>37.799999999999997</v>
      </c>
      <c r="T60" s="55">
        <v>26.419360308000002</v>
      </c>
      <c r="U60" s="55">
        <v>16.28411132333866</v>
      </c>
    </row>
    <row r="61" spans="14:21" ht="15" x14ac:dyDescent="0.2">
      <c r="N61" s="54">
        <v>20.3</v>
      </c>
      <c r="O61" s="55">
        <v>8.7289264972364595</v>
      </c>
      <c r="P61" s="55">
        <v>5.4814208128482944</v>
      </c>
      <c r="Q61" s="59"/>
      <c r="R61" s="59"/>
      <c r="S61" s="54">
        <v>38</v>
      </c>
      <c r="T61" s="55">
        <v>26.647546601323647</v>
      </c>
      <c r="U61" s="55">
        <v>16.436917416712046</v>
      </c>
    </row>
    <row r="62" spans="14:21" ht="15" x14ac:dyDescent="0.2">
      <c r="N62" s="54">
        <v>20.5</v>
      </c>
      <c r="O62" s="55">
        <v>8.7958708976587854</v>
      </c>
      <c r="P62" s="55">
        <v>5.5268848567722371</v>
      </c>
      <c r="Q62" s="59"/>
      <c r="R62" s="59"/>
      <c r="S62" s="54">
        <v>40</v>
      </c>
      <c r="T62" s="55">
        <v>29.040664919928329</v>
      </c>
      <c r="U62" s="55">
        <v>18.046104909070667</v>
      </c>
    </row>
    <row r="63" spans="14:21" ht="15" x14ac:dyDescent="0.2">
      <c r="N63" s="54">
        <v>21</v>
      </c>
      <c r="O63" s="55">
        <v>8.9654867063464572</v>
      </c>
      <c r="P63" s="55">
        <v>5.6422015764204172</v>
      </c>
      <c r="Q63" s="59"/>
      <c r="R63" s="59"/>
      <c r="S63" s="54">
        <v>40.200000000000003</v>
      </c>
      <c r="T63" s="55">
        <v>29.291491647240335</v>
      </c>
      <c r="U63" s="55">
        <v>18.215445116651363</v>
      </c>
    </row>
    <row r="64" spans="14:21" ht="15" x14ac:dyDescent="0.2">
      <c r="N64" s="54">
        <v>21.5</v>
      </c>
      <c r="O64" s="55">
        <v>9.1383733136726626</v>
      </c>
      <c r="P64" s="55">
        <v>5.7599243432678842</v>
      </c>
      <c r="Q64" s="59"/>
      <c r="R64" s="59"/>
      <c r="S64" s="54">
        <v>41</v>
      </c>
      <c r="T64" s="55">
        <v>30.316650601572018</v>
      </c>
      <c r="U64" s="55">
        <v>18.908846228505652</v>
      </c>
    </row>
    <row r="65" spans="14:21" ht="15" x14ac:dyDescent="0.2">
      <c r="N65" s="54">
        <v>22</v>
      </c>
      <c r="O65" s="55">
        <v>9.3145937923180444</v>
      </c>
      <c r="P65" s="55">
        <v>5.880103358735064</v>
      </c>
      <c r="Q65" s="59"/>
      <c r="R65" s="59"/>
      <c r="S65" s="54">
        <v>42</v>
      </c>
      <c r="T65" s="55">
        <v>31.648700407926643</v>
      </c>
      <c r="U65" s="55">
        <v>19.812833156785924</v>
      </c>
    </row>
    <row r="66" spans="14:21" ht="15" x14ac:dyDescent="0.2">
      <c r="N66" s="54">
        <v>22.7</v>
      </c>
      <c r="O66" s="55">
        <v>9.5670260078926681</v>
      </c>
      <c r="P66" s="55">
        <v>6.052578258980712</v>
      </c>
      <c r="Q66" s="59"/>
      <c r="R66" s="59"/>
      <c r="S66" s="54">
        <v>42.6</v>
      </c>
      <c r="T66" s="55">
        <v>32.47586137278816</v>
      </c>
      <c r="U66" s="55">
        <v>20.37583962731777</v>
      </c>
    </row>
    <row r="67" spans="14:21" ht="15" x14ac:dyDescent="0.2">
      <c r="N67" s="54">
        <v>23</v>
      </c>
      <c r="O67" s="55">
        <v>9.6772947590757461</v>
      </c>
      <c r="P67" s="55">
        <v>6.1280362002491922</v>
      </c>
      <c r="Q67" s="59"/>
      <c r="R67" s="59"/>
      <c r="S67" s="54">
        <v>43</v>
      </c>
      <c r="T67" s="55">
        <v>33.039277678608663</v>
      </c>
      <c r="U67" s="55">
        <v>20.760037548290871</v>
      </c>
    </row>
    <row r="68" spans="14:21" ht="15" x14ac:dyDescent="0.2">
      <c r="N68" s="54">
        <v>24</v>
      </c>
      <c r="O68" s="55">
        <v>10.05411893874215</v>
      </c>
      <c r="P68" s="55">
        <v>6.3864230576455334</v>
      </c>
      <c r="Q68" s="59"/>
      <c r="R68" s="59"/>
      <c r="S68" s="54">
        <v>44</v>
      </c>
      <c r="T68" s="55">
        <v>34.490953987191567</v>
      </c>
      <c r="U68" s="55">
        <v>21.752525527064055</v>
      </c>
    </row>
    <row r="69" spans="14:21" ht="15" x14ac:dyDescent="0.2">
      <c r="N69" s="54">
        <v>24.5</v>
      </c>
      <c r="O69" s="55">
        <v>10.247998263970841</v>
      </c>
      <c r="P69" s="55">
        <v>6.5196737723570548</v>
      </c>
      <c r="Q69" s="59"/>
      <c r="R69" s="59"/>
      <c r="S69" s="54">
        <v>45</v>
      </c>
      <c r="T69" s="55">
        <v>36.006413896778106</v>
      </c>
      <c r="U69" s="55">
        <v>22.792461993621433</v>
      </c>
    </row>
    <row r="70" spans="14:21" ht="15" x14ac:dyDescent="0.2">
      <c r="N70" s="54">
        <v>25</v>
      </c>
      <c r="O70" s="55">
        <v>10.445616275103308</v>
      </c>
      <c r="P70" s="55">
        <v>6.6557047214518716</v>
      </c>
      <c r="Q70" s="59"/>
      <c r="R70" s="59"/>
      <c r="S70" s="54">
        <v>46</v>
      </c>
      <c r="T70" s="55">
        <v>37.588459924522375</v>
      </c>
      <c r="U70" s="55">
        <v>23.882115347219354</v>
      </c>
    </row>
    <row r="71" spans="14:21" ht="15" x14ac:dyDescent="0.2">
      <c r="N71" s="54">
        <v>26</v>
      </c>
      <c r="O71" s="55">
        <v>10.852358126206308</v>
      </c>
      <c r="P71" s="55">
        <v>6.9363405679999062</v>
      </c>
      <c r="Q71" s="59"/>
      <c r="R71" s="59"/>
      <c r="S71" s="54">
        <v>47</v>
      </c>
      <c r="T71" s="55">
        <v>39.240017724282509</v>
      </c>
      <c r="U71" s="55">
        <v>25.023862433883036</v>
      </c>
    </row>
    <row r="72" spans="14:21" ht="15" x14ac:dyDescent="0.2">
      <c r="N72" s="54">
        <v>26.6</v>
      </c>
      <c r="O72" s="55">
        <v>11.103966592869183</v>
      </c>
      <c r="P72" s="55">
        <v>7.1103704119031068</v>
      </c>
      <c r="Q72" s="59"/>
      <c r="R72" s="59"/>
      <c r="S72" s="54">
        <v>48</v>
      </c>
      <c r="T72" s="55">
        <v>40.964141496988212</v>
      </c>
      <c r="U72" s="55">
        <v>26.220193730988392</v>
      </c>
    </row>
    <row r="73" spans="14:21" ht="15" x14ac:dyDescent="0.2">
      <c r="N73" s="54">
        <v>27</v>
      </c>
      <c r="O73" s="55">
        <v>11.274938098209173</v>
      </c>
      <c r="P73" s="55">
        <v>7.2288093430902629</v>
      </c>
      <c r="Q73" s="59"/>
      <c r="R73" s="59"/>
      <c r="S73" s="54">
        <v>48.5</v>
      </c>
      <c r="T73" s="55">
        <v>41.854406595493096</v>
      </c>
      <c r="U73" s="55">
        <v>26.839639135327374</v>
      </c>
    </row>
    <row r="74" spans="14:21" ht="15" x14ac:dyDescent="0.2">
      <c r="N74" s="54">
        <v>27.8</v>
      </c>
      <c r="O74" s="55">
        <v>11.624819159642845</v>
      </c>
      <c r="P74" s="55">
        <v>7.471638654192466</v>
      </c>
      <c r="Q74" s="59"/>
      <c r="R74" s="59"/>
      <c r="S74" s="54">
        <v>49</v>
      </c>
      <c r="T74" s="55">
        <v>42.764019638728485</v>
      </c>
      <c r="U74" s="55">
        <v>27.473718779706449</v>
      </c>
    </row>
    <row r="75" spans="14:21" ht="15" x14ac:dyDescent="0.2">
      <c r="N75" s="54">
        <v>28</v>
      </c>
      <c r="O75" s="55">
        <v>11.713972911700059</v>
      </c>
      <c r="P75" s="55">
        <v>7.5336099787004862</v>
      </c>
      <c r="Q75" s="59"/>
      <c r="R75" s="59"/>
      <c r="S75" s="54">
        <v>50</v>
      </c>
      <c r="T75" s="55">
        <v>44.642980637004477</v>
      </c>
      <c r="U75" s="55">
        <v>28.787171877159953</v>
      </c>
    </row>
    <row r="76" spans="14:21" ht="15" x14ac:dyDescent="0.2">
      <c r="N76" s="54">
        <v>28.3</v>
      </c>
      <c r="O76" s="55">
        <v>11.848987195480612</v>
      </c>
      <c r="P76" s="55">
        <v>7.627532052069621</v>
      </c>
      <c r="Q76" s="59"/>
      <c r="R76" s="59"/>
      <c r="S76" s="54">
        <v>51</v>
      </c>
      <c r="T76" s="55">
        <v>46.604499226051097</v>
      </c>
      <c r="U76" s="55">
        <v>30.163418040708482</v>
      </c>
    </row>
    <row r="77" spans="14:21" ht="15" x14ac:dyDescent="0.2">
      <c r="N77" s="54">
        <v>29</v>
      </c>
      <c r="O77" s="55">
        <v>12.170103301750038</v>
      </c>
      <c r="P77" s="55">
        <v>7.8512624441292944</v>
      </c>
      <c r="Q77" s="59"/>
      <c r="R77" s="59"/>
      <c r="S77" s="54">
        <v>52</v>
      </c>
      <c r="T77" s="55">
        <v>48.652202812610795</v>
      </c>
      <c r="U77" s="55">
        <v>31.605459257371788</v>
      </c>
    </row>
    <row r="78" spans="14:21" ht="15" x14ac:dyDescent="0.2">
      <c r="N78" s="54">
        <v>30</v>
      </c>
      <c r="O78" s="55">
        <v>12.643994953013054</v>
      </c>
      <c r="P78" s="55">
        <v>8.1823086330290895</v>
      </c>
      <c r="Q78" s="59"/>
      <c r="R78" s="59"/>
      <c r="S78" s="54">
        <v>53</v>
      </c>
      <c r="T78" s="55">
        <v>50.789878184041974</v>
      </c>
      <c r="U78" s="55">
        <v>33.116441032023232</v>
      </c>
    </row>
    <row r="79" spans="14:21" ht="15" x14ac:dyDescent="0.2">
      <c r="N79" s="54">
        <v>31</v>
      </c>
      <c r="O79" s="55">
        <v>13.136339471237726</v>
      </c>
      <c r="P79" s="55">
        <v>8.5273132878399345</v>
      </c>
      <c r="Q79" s="59"/>
      <c r="R79" s="59"/>
      <c r="S79" s="54">
        <v>54</v>
      </c>
      <c r="T79" s="55">
        <v>53.021478511167814</v>
      </c>
      <c r="U79" s="55">
        <v>34.699659248636713</v>
      </c>
    </row>
    <row r="80" spans="14:21" ht="15" x14ac:dyDescent="0.2">
      <c r="N80" s="54">
        <v>31.5</v>
      </c>
      <c r="O80" s="55">
        <v>13.389655017649718</v>
      </c>
      <c r="P80" s="55">
        <v>8.7052330059540424</v>
      </c>
      <c r="Q80" s="59"/>
      <c r="R80" s="59"/>
      <c r="S80" s="54">
        <v>55</v>
      </c>
      <c r="T80" s="55">
        <v>55.351130658815535</v>
      </c>
      <c r="U80" s="55">
        <v>36.35856735955354</v>
      </c>
    </row>
    <row r="81" spans="14:21" ht="15" x14ac:dyDescent="0.2">
      <c r="N81" s="54">
        <v>32</v>
      </c>
      <c r="O81" s="55">
        <v>13.647855392608847</v>
      </c>
      <c r="P81" s="55">
        <v>8.886864963202008</v>
      </c>
      <c r="Q81" s="59"/>
      <c r="R81" s="59"/>
      <c r="S81" s="54">
        <v>56</v>
      </c>
      <c r="T81" s="55">
        <v>57.783142817565093</v>
      </c>
      <c r="U81" s="55">
        <v>38.096783918450988</v>
      </c>
    </row>
    <row r="82" spans="14:21" ht="15" x14ac:dyDescent="0.2">
      <c r="N82" s="54">
        <v>33</v>
      </c>
      <c r="O82" s="55">
        <v>14.179289232391639</v>
      </c>
      <c r="P82" s="55">
        <v>9.2615770299900682</v>
      </c>
      <c r="Q82" s="59"/>
      <c r="R82" s="59"/>
      <c r="S82" s="54">
        <v>57</v>
      </c>
      <c r="T82" s="55">
        <v>60.322012470821178</v>
      </c>
      <c r="U82" s="55">
        <v>39.918100473444163</v>
      </c>
    </row>
    <row r="83" spans="14:21" ht="15" x14ac:dyDescent="0.2">
      <c r="N83" s="54">
        <v>34</v>
      </c>
      <c r="O83" s="55">
        <v>14.731416574409165</v>
      </c>
      <c r="P83" s="55">
        <v>9.6520887216827447</v>
      </c>
      <c r="Q83" s="59"/>
      <c r="R83" s="59"/>
      <c r="S83" s="54">
        <v>58</v>
      </c>
      <c r="T83" s="55">
        <v>62.972434711941474</v>
      </c>
      <c r="U83" s="55">
        <v>41.826489837538325</v>
      </c>
    </row>
    <row r="84" spans="14:21" ht="15" x14ac:dyDescent="0.2">
      <c r="N84" s="54">
        <v>34.299999999999997</v>
      </c>
      <c r="O84" s="55">
        <v>14.901209664495639</v>
      </c>
      <c r="P84" s="55">
        <v>9.7724220263861099</v>
      </c>
      <c r="Q84" s="59"/>
      <c r="R84" s="59"/>
      <c r="S84" s="54">
        <v>59</v>
      </c>
      <c r="T84" s="55">
        <v>65.739310926801835</v>
      </c>
      <c r="U84" s="55">
        <v>43.826114754471732</v>
      </c>
    </row>
    <row r="85" spans="14:21" ht="15" x14ac:dyDescent="0.2">
      <c r="N85" s="54">
        <v>34.5</v>
      </c>
      <c r="O85" s="55">
        <v>15.015490904791669</v>
      </c>
      <c r="P85" s="55">
        <v>9.8534765265641528</v>
      </c>
      <c r="Q85" s="59"/>
      <c r="R85" s="59"/>
      <c r="S85" s="54">
        <v>60</v>
      </c>
      <c r="T85" s="55">
        <v>68.627757857855357</v>
      </c>
      <c r="U85" s="55">
        <v>45.921336978851969</v>
      </c>
    </row>
    <row r="86" spans="14:21" ht="15" x14ac:dyDescent="0.2">
      <c r="N86" s="54">
        <v>34.799999999999997</v>
      </c>
      <c r="O86" s="55">
        <v>15.188558212135275</v>
      </c>
      <c r="P86" s="55">
        <v>9.976320547941091</v>
      </c>
      <c r="Q86" s="59"/>
      <c r="R86" s="59"/>
      <c r="S86" s="54">
        <v>61</v>
      </c>
      <c r="T86" s="55">
        <v>71.643117066447132</v>
      </c>
      <c r="U86" s="55">
        <v>48.116726790391837</v>
      </c>
    </row>
    <row r="87" spans="14:21" ht="15" x14ac:dyDescent="0.2">
      <c r="N87" s="54">
        <v>35</v>
      </c>
      <c r="O87" s="55">
        <v>15.305043202942899</v>
      </c>
      <c r="P87" s="55">
        <v>10.05906622485168</v>
      </c>
      <c r="Q87" s="59"/>
      <c r="R87" s="59"/>
      <c r="S87" s="54">
        <v>61.6</v>
      </c>
      <c r="T87" s="55">
        <v>73.515560139134152</v>
      </c>
      <c r="U87" s="55">
        <v>49.484023850304006</v>
      </c>
    </row>
    <row r="88" spans="14:21" ht="15" x14ac:dyDescent="0.2">
      <c r="N88" s="54">
        <v>35.700000000000003</v>
      </c>
      <c r="O88" s="55">
        <v>15.71982092179206</v>
      </c>
      <c r="P88" s="55">
        <v>10.354118256737886</v>
      </c>
      <c r="Q88" s="59"/>
      <c r="R88" s="59"/>
      <c r="S88" s="54">
        <v>62</v>
      </c>
      <c r="T88" s="55">
        <v>74.790964810882812</v>
      </c>
      <c r="U88" s="55">
        <v>50.417072962998311</v>
      </c>
    </row>
    <row r="89" spans="14:21" ht="15" x14ac:dyDescent="0.2">
      <c r="N89" s="54">
        <v>36</v>
      </c>
      <c r="O89" s="55">
        <v>15.901006278708365</v>
      </c>
      <c r="P89" s="55">
        <v>10.48320381563083</v>
      </c>
      <c r="Q89" s="59"/>
      <c r="R89" s="59"/>
      <c r="S89" s="54">
        <v>63</v>
      </c>
      <c r="T89" s="55">
        <v>78.077122358519233</v>
      </c>
      <c r="U89" s="55">
        <v>52.827393210459796</v>
      </c>
    </row>
    <row r="90" spans="14:21" ht="15" x14ac:dyDescent="0.2">
      <c r="N90" s="54">
        <v>37</v>
      </c>
      <c r="O90" s="55">
        <v>16.520175560622114</v>
      </c>
      <c r="P90" s="55">
        <v>10.925225044104652</v>
      </c>
      <c r="Q90" s="59"/>
      <c r="R90" s="59"/>
      <c r="S90" s="54">
        <v>64</v>
      </c>
      <c r="T90" s="55">
        <v>81.507666750946271</v>
      </c>
      <c r="U90" s="55">
        <v>55.352945131516989</v>
      </c>
    </row>
    <row r="91" spans="14:21" ht="15" x14ac:dyDescent="0.2">
      <c r="N91" s="54">
        <v>37.799999999999997</v>
      </c>
      <c r="O91" s="55">
        <v>17.032825520193875</v>
      </c>
      <c r="P91" s="55">
        <v>11.29222391558994</v>
      </c>
      <c r="Q91" s="59"/>
      <c r="R91" s="59"/>
      <c r="S91" s="54">
        <v>66</v>
      </c>
      <c r="T91" s="55">
        <v>88.827571030566773</v>
      </c>
      <c r="U91" s="55">
        <v>60.772043172387235</v>
      </c>
    </row>
    <row r="92" spans="14:21" ht="15" x14ac:dyDescent="0.2">
      <c r="N92" s="54">
        <v>38</v>
      </c>
      <c r="O92" s="55">
        <v>17.163454675143054</v>
      </c>
      <c r="P92" s="55">
        <v>11.385883968635682</v>
      </c>
      <c r="Q92" s="59"/>
      <c r="R92" s="59"/>
      <c r="S92" s="54">
        <v>67</v>
      </c>
      <c r="T92" s="55">
        <v>92.730467506343132</v>
      </c>
      <c r="U92" s="55">
        <v>63.677409896978965</v>
      </c>
    </row>
    <row r="93" spans="14:21" ht="15" x14ac:dyDescent="0.2">
      <c r="N93" s="54">
        <v>39</v>
      </c>
      <c r="O93" s="55">
        <v>17.831782435040697</v>
      </c>
      <c r="P93" s="55">
        <v>11.865966442237177</v>
      </c>
      <c r="Q93" s="59"/>
      <c r="R93" s="59"/>
      <c r="S93" s="54">
        <v>68</v>
      </c>
      <c r="T93" s="55">
        <v>96.804849037084992</v>
      </c>
      <c r="U93" s="55">
        <v>66.721675288848019</v>
      </c>
    </row>
    <row r="94" spans="14:21" ht="15" x14ac:dyDescent="0.2">
      <c r="N94" s="54">
        <v>40</v>
      </c>
      <c r="O94" s="55">
        <v>18.526134209514879</v>
      </c>
      <c r="P94" s="55">
        <v>12.366291453185291</v>
      </c>
      <c r="Q94" s="59"/>
      <c r="R94" s="59"/>
      <c r="S94" s="54">
        <v>70</v>
      </c>
      <c r="T94" s="55">
        <v>105.49853709123786</v>
      </c>
      <c r="U94" s="55">
        <v>73.253781195449633</v>
      </c>
    </row>
    <row r="95" spans="14:21" ht="15" x14ac:dyDescent="0.2">
      <c r="N95" s="54">
        <v>40.200000000000003</v>
      </c>
      <c r="O95" s="55">
        <v>18.668215935966835</v>
      </c>
      <c r="P95" s="55">
        <v>12.468860045708983</v>
      </c>
      <c r="Q95" s="59"/>
      <c r="R95" s="59"/>
      <c r="S95" s="54">
        <v>71</v>
      </c>
      <c r="T95" s="55">
        <v>110.13392072084613</v>
      </c>
      <c r="U95" s="55">
        <v>76.755870103865462</v>
      </c>
    </row>
    <row r="96" spans="14:21" ht="15" x14ac:dyDescent="0.2">
      <c r="N96" s="54">
        <v>41</v>
      </c>
      <c r="O96" s="55">
        <v>19.247523347666629</v>
      </c>
      <c r="P96" s="55">
        <v>12.88771252215774</v>
      </c>
      <c r="Q96" s="59"/>
      <c r="R96" s="59"/>
      <c r="S96" s="54">
        <v>72</v>
      </c>
      <c r="T96" s="55">
        <v>114.97297334896435</v>
      </c>
      <c r="U96" s="55">
        <v>80.425385546752224</v>
      </c>
    </row>
    <row r="97" spans="14:21" ht="15" x14ac:dyDescent="0.2">
      <c r="N97" s="54">
        <v>42</v>
      </c>
      <c r="O97" s="55">
        <v>19.997002657397516</v>
      </c>
      <c r="P97" s="55">
        <v>13.43111915828244</v>
      </c>
      <c r="Q97" s="59"/>
      <c r="R97" s="59"/>
      <c r="S97" s="54">
        <v>74</v>
      </c>
      <c r="T97" s="55">
        <v>125.29827393975829</v>
      </c>
      <c r="U97" s="55">
        <v>88.29909575706013</v>
      </c>
    </row>
    <row r="98" spans="14:21" ht="15" x14ac:dyDescent="0.2">
      <c r="N98" s="54">
        <v>42.6</v>
      </c>
      <c r="O98" s="55">
        <v>20.460626794932324</v>
      </c>
      <c r="P98" s="55">
        <v>13.768100243286341</v>
      </c>
      <c r="Q98" s="59"/>
      <c r="R98" s="59"/>
      <c r="S98" s="54">
        <v>75</v>
      </c>
      <c r="T98" s="55">
        <v>130.80361632508661</v>
      </c>
      <c r="U98" s="55">
        <v>92.520465341367043</v>
      </c>
    </row>
    <row r="99" spans="14:21" ht="15" x14ac:dyDescent="0.2">
      <c r="N99" s="54">
        <v>43</v>
      </c>
      <c r="O99" s="55">
        <v>20.775665941895877</v>
      </c>
      <c r="P99" s="55">
        <v>13.997438376580019</v>
      </c>
      <c r="Q99" s="59"/>
      <c r="R99" s="59"/>
      <c r="S99" s="54">
        <v>77</v>
      </c>
      <c r="T99" s="55">
        <v>142.55060883627544</v>
      </c>
      <c r="U99" s="55">
        <v>101.57829363362043</v>
      </c>
    </row>
    <row r="100" spans="14:21" ht="15" x14ac:dyDescent="0.2">
      <c r="N100" s="54">
        <v>44</v>
      </c>
      <c r="O100" s="55">
        <v>21.5846495959523</v>
      </c>
      <c r="P100" s="55">
        <v>14.587636279388816</v>
      </c>
      <c r="Q100" s="59"/>
      <c r="R100" s="59"/>
      <c r="S100" s="54">
        <v>79</v>
      </c>
      <c r="T100" s="55">
        <v>155.35255561352196</v>
      </c>
      <c r="U100" s="55">
        <v>111.52289063233501</v>
      </c>
    </row>
    <row r="101" spans="14:21" ht="15" x14ac:dyDescent="0.2">
      <c r="N101" s="54">
        <v>45</v>
      </c>
      <c r="O101" s="55">
        <v>22.425134264433996</v>
      </c>
      <c r="P101" s="55">
        <v>15.202719704470228</v>
      </c>
      <c r="Q101" s="59"/>
      <c r="R101" s="59"/>
      <c r="S101" s="54">
        <v>80</v>
      </c>
      <c r="T101" s="55">
        <v>162.17841986684277</v>
      </c>
      <c r="U101" s="55">
        <v>116.85453456858315</v>
      </c>
    </row>
    <row r="102" spans="14:21" ht="15" x14ac:dyDescent="0.2">
      <c r="N102" s="54">
        <v>46</v>
      </c>
      <c r="O102" s="55">
        <v>23.298346565338569</v>
      </c>
      <c r="P102" s="55">
        <v>15.843737942605921</v>
      </c>
      <c r="Q102" s="59"/>
      <c r="R102" s="59"/>
      <c r="S102" s="59"/>
      <c r="T102" s="59"/>
      <c r="U102" s="59"/>
    </row>
    <row r="103" spans="14:21" ht="15" x14ac:dyDescent="0.2">
      <c r="N103" s="54">
        <v>46.2</v>
      </c>
      <c r="O103" s="55">
        <v>23.47702762562038</v>
      </c>
      <c r="P103" s="55">
        <v>15.975149199346816</v>
      </c>
      <c r="Q103" s="59"/>
      <c r="R103" s="59"/>
      <c r="S103" s="59"/>
      <c r="T103" s="59"/>
      <c r="U103" s="59"/>
    </row>
    <row r="104" spans="14:21" ht="15" x14ac:dyDescent="0.2">
      <c r="N104" s="54">
        <v>47</v>
      </c>
      <c r="O104" s="55">
        <v>24.205560879941689</v>
      </c>
      <c r="P104" s="55">
        <v>16.51178452761706</v>
      </c>
      <c r="Q104" s="59"/>
      <c r="R104" s="59"/>
      <c r="S104" s="59"/>
      <c r="T104" s="59"/>
      <c r="U104" s="59"/>
    </row>
    <row r="105" spans="14:21" ht="15" x14ac:dyDescent="0.2">
      <c r="N105" s="54">
        <v>48</v>
      </c>
      <c r="O105" s="55">
        <v>25.148101212651401</v>
      </c>
      <c r="P105" s="55">
        <v>17.207999101859137</v>
      </c>
      <c r="Q105" s="59"/>
      <c r="R105" s="59"/>
      <c r="S105" s="59"/>
      <c r="T105" s="59"/>
      <c r="U105" s="59"/>
    </row>
    <row r="106" spans="14:21" ht="15" x14ac:dyDescent="0.2">
      <c r="N106" s="54">
        <v>48.4</v>
      </c>
      <c r="O106" s="55">
        <v>25.535314978543905</v>
      </c>
      <c r="P106" s="55">
        <v>17.494636351879453</v>
      </c>
      <c r="Q106" s="59"/>
      <c r="R106" s="59"/>
      <c r="S106" s="59"/>
      <c r="T106" s="59"/>
      <c r="U106" s="59"/>
    </row>
    <row r="107" spans="14:21" ht="15" x14ac:dyDescent="0.2">
      <c r="N107" s="54">
        <v>48.5</v>
      </c>
      <c r="O107" s="55">
        <v>25.633046429989527</v>
      </c>
      <c r="P107" s="55">
        <v>17.567038607757961</v>
      </c>
      <c r="Q107" s="59"/>
      <c r="R107" s="59"/>
      <c r="S107" s="59"/>
      <c r="T107" s="59"/>
      <c r="U107" s="59"/>
    </row>
    <row r="108" spans="14:21" ht="15" x14ac:dyDescent="0.2">
      <c r="N108" s="54">
        <v>49</v>
      </c>
      <c r="O108" s="55">
        <v>26.127343123283261</v>
      </c>
      <c r="P108" s="55">
        <v>17.93356936037485</v>
      </c>
      <c r="Q108" s="59"/>
      <c r="R108" s="59"/>
      <c r="S108" s="59"/>
      <c r="T108" s="59"/>
      <c r="U108" s="59"/>
    </row>
    <row r="109" spans="14:21" ht="15" x14ac:dyDescent="0.2">
      <c r="N109" s="54">
        <v>50</v>
      </c>
      <c r="O109" s="55">
        <v>27.144715734576355</v>
      </c>
      <c r="P109" s="55">
        <v>18.689733077021653</v>
      </c>
      <c r="Q109" s="59"/>
      <c r="R109" s="59"/>
      <c r="S109" s="59"/>
      <c r="T109" s="59"/>
      <c r="U109" s="59"/>
    </row>
    <row r="110" spans="14:21" ht="15" x14ac:dyDescent="0.2">
      <c r="N110" s="54">
        <v>51</v>
      </c>
      <c r="O110" s="55">
        <v>28.201703817879952</v>
      </c>
      <c r="P110" s="55">
        <v>19.477780216030339</v>
      </c>
      <c r="Q110" s="59"/>
      <c r="R110" s="59"/>
      <c r="S110" s="59"/>
      <c r="T110" s="59"/>
      <c r="U110" s="59"/>
    </row>
    <row r="111" spans="14:21" ht="15" x14ac:dyDescent="0.2">
      <c r="N111" s="54">
        <v>52</v>
      </c>
      <c r="O111" s="55">
        <v>29.299849960054758</v>
      </c>
      <c r="P111" s="55">
        <v>20.299055132596934</v>
      </c>
      <c r="Q111" s="59"/>
      <c r="R111" s="59"/>
      <c r="S111" s="59"/>
      <c r="T111" s="59"/>
      <c r="U111" s="59"/>
    </row>
    <row r="112" spans="14:21" ht="15" x14ac:dyDescent="0.2">
      <c r="N112" s="54">
        <v>53</v>
      </c>
      <c r="O112" s="55">
        <v>30.440756814751079</v>
      </c>
      <c r="P112" s="55">
        <v>21.154958866261811</v>
      </c>
      <c r="Q112" s="59"/>
      <c r="R112" s="59"/>
      <c r="S112" s="59"/>
      <c r="T112" s="59"/>
      <c r="U112" s="59"/>
    </row>
    <row r="113" spans="14:21" ht="15" x14ac:dyDescent="0.2">
      <c r="N113" s="54">
        <v>54</v>
      </c>
      <c r="O113" s="55">
        <v>31.62608944134956</v>
      </c>
      <c r="P113" s="55">
        <v>22.046951530988554</v>
      </c>
      <c r="Q113" s="59"/>
      <c r="R113" s="59"/>
      <c r="S113" s="59"/>
      <c r="T113" s="59"/>
      <c r="U113" s="59"/>
    </row>
    <row r="114" spans="14:21" ht="15" x14ac:dyDescent="0.2">
      <c r="N114" s="54">
        <v>55</v>
      </c>
      <c r="O114" s="55">
        <v>32.85757773497793</v>
      </c>
      <c r="P114" s="55">
        <v>22.976554806019791</v>
      </c>
      <c r="Q114" s="59"/>
      <c r="R114" s="59"/>
      <c r="S114" s="59"/>
      <c r="T114" s="59"/>
      <c r="U114" s="59"/>
    </row>
    <row r="115" spans="14:21" ht="15" x14ac:dyDescent="0.2">
      <c r="N115" s="54">
        <v>55.2</v>
      </c>
      <c r="O115" s="55">
        <v>33.109571017484598</v>
      </c>
      <c r="P115" s="55">
        <v>23.167127128887845</v>
      </c>
      <c r="Q115" s="59"/>
      <c r="R115" s="59"/>
      <c r="S115" s="59"/>
      <c r="T115" s="59"/>
      <c r="U115" s="59"/>
    </row>
    <row r="116" spans="14:21" ht="15" x14ac:dyDescent="0.2">
      <c r="N116" s="54">
        <v>56</v>
      </c>
      <c r="O116" s="55">
        <v>34.137018951150054</v>
      </c>
      <c r="P116" s="55">
        <v>23.945354531759147</v>
      </c>
      <c r="Q116" s="59"/>
      <c r="R116" s="59"/>
      <c r="S116" s="59"/>
      <c r="T116" s="59"/>
      <c r="U116" s="59"/>
    </row>
    <row r="117" spans="14:21" ht="15" x14ac:dyDescent="0.2">
      <c r="N117" s="54">
        <v>57</v>
      </c>
      <c r="O117" s="55">
        <v>35.466280328712173</v>
      </c>
      <c r="P117" s="55">
        <v>24.955003415107928</v>
      </c>
      <c r="Q117" s="59"/>
      <c r="R117" s="59"/>
      <c r="S117" s="59"/>
      <c r="T117" s="59"/>
      <c r="U117" s="59"/>
    </row>
    <row r="118" spans="14:21" ht="15" x14ac:dyDescent="0.2">
      <c r="N118" s="54">
        <v>58</v>
      </c>
      <c r="O118" s="55">
        <v>36.847301814923675</v>
      </c>
      <c r="P118" s="55">
        <v>26.00722384887144</v>
      </c>
      <c r="Q118" s="59"/>
      <c r="R118" s="59"/>
      <c r="S118" s="59"/>
      <c r="T118" s="59"/>
      <c r="U118" s="59"/>
    </row>
    <row r="119" spans="14:21" ht="15" x14ac:dyDescent="0.2">
      <c r="N119" s="54">
        <v>59</v>
      </c>
      <c r="O119" s="55">
        <v>38.282098896650176</v>
      </c>
      <c r="P119" s="55">
        <v>27.103810850044798</v>
      </c>
      <c r="Q119" s="59"/>
      <c r="R119" s="59"/>
      <c r="S119" s="59"/>
      <c r="T119" s="59"/>
      <c r="U119" s="59"/>
    </row>
    <row r="120" spans="14:21" ht="15" x14ac:dyDescent="0.2">
      <c r="N120" s="54">
        <v>60</v>
      </c>
      <c r="O120" s="55">
        <v>39.772765541800084</v>
      </c>
      <c r="P120" s="55">
        <v>28.246635121990707</v>
      </c>
      <c r="Q120" s="59"/>
      <c r="R120" s="59"/>
      <c r="S120" s="59"/>
      <c r="T120" s="59"/>
      <c r="U120" s="59"/>
    </row>
    <row r="121" spans="14:21" ht="15" x14ac:dyDescent="0.2">
      <c r="N121" s="54">
        <v>60.8</v>
      </c>
      <c r="O121" s="55">
        <v>41.006984062798239</v>
      </c>
      <c r="P121" s="55">
        <v>29.195492758440142</v>
      </c>
      <c r="Q121" s="59"/>
      <c r="R121" s="59"/>
      <c r="S121" s="59"/>
      <c r="T121" s="59"/>
      <c r="U121" s="59"/>
    </row>
    <row r="122" spans="14:21" ht="15" x14ac:dyDescent="0.2">
      <c r="N122" s="54">
        <v>61</v>
      </c>
      <c r="O122" s="55">
        <v>41.321477255298049</v>
      </c>
      <c r="P122" s="55">
        <v>29.437646245733017</v>
      </c>
      <c r="Q122" s="59"/>
      <c r="R122" s="59"/>
      <c r="S122" s="59"/>
      <c r="T122" s="59"/>
      <c r="U122" s="59"/>
    </row>
    <row r="123" spans="14:21" ht="15" x14ac:dyDescent="0.2">
      <c r="N123" s="54">
        <v>61.1</v>
      </c>
      <c r="O123" s="55">
        <v>41.479627172439486</v>
      </c>
      <c r="P123" s="55">
        <v>29.559475128201647</v>
      </c>
      <c r="Q123" s="59"/>
      <c r="R123" s="59"/>
      <c r="S123" s="59"/>
      <c r="T123" s="59"/>
      <c r="U123" s="59"/>
    </row>
    <row r="124" spans="14:21" ht="15" x14ac:dyDescent="0.2">
      <c r="N124" s="54">
        <v>61.6</v>
      </c>
      <c r="O124" s="55">
        <v>42.279502544506315</v>
      </c>
      <c r="P124" s="55">
        <v>30.176224308733133</v>
      </c>
      <c r="Q124" s="59"/>
      <c r="R124" s="59"/>
      <c r="S124" s="59"/>
      <c r="T124" s="59"/>
      <c r="U124" s="59"/>
    </row>
    <row r="125" spans="14:21" ht="15" x14ac:dyDescent="0.2">
      <c r="N125" s="54">
        <v>62</v>
      </c>
      <c r="O125" s="55">
        <v>42.9304942540547</v>
      </c>
      <c r="P125" s="55">
        <v>30.678876005810277</v>
      </c>
      <c r="Q125" s="59"/>
      <c r="R125" s="59"/>
      <c r="S125" s="59"/>
      <c r="T125" s="59"/>
      <c r="U125" s="59"/>
    </row>
    <row r="126" spans="14:21" ht="15" x14ac:dyDescent="0.2">
      <c r="N126" s="54">
        <v>63</v>
      </c>
      <c r="O126" s="55">
        <v>44.602164765566798</v>
      </c>
      <c r="P126" s="55">
        <v>31.972441856363027</v>
      </c>
      <c r="Q126" s="59"/>
      <c r="R126" s="59"/>
      <c r="S126" s="59"/>
      <c r="T126" s="59"/>
      <c r="U126" s="59"/>
    </row>
    <row r="127" spans="14:21" ht="15" x14ac:dyDescent="0.2">
      <c r="N127" s="54">
        <v>64</v>
      </c>
      <c r="O127" s="55">
        <v>46.338928454961284</v>
      </c>
      <c r="P127" s="55">
        <v>33.32055053336741</v>
      </c>
      <c r="Q127" s="59"/>
      <c r="R127" s="59"/>
      <c r="S127" s="59"/>
      <c r="T127" s="59"/>
      <c r="U127" s="59"/>
    </row>
    <row r="128" spans="14:21" ht="15" x14ac:dyDescent="0.2">
      <c r="N128" s="54">
        <v>65</v>
      </c>
      <c r="O128" s="55">
        <v>48.143319985485313</v>
      </c>
      <c r="P128" s="55">
        <v>34.725501819177815</v>
      </c>
      <c r="Q128" s="59"/>
      <c r="R128" s="59"/>
      <c r="S128" s="59"/>
      <c r="T128" s="59"/>
      <c r="U128" s="59"/>
    </row>
    <row r="129" spans="14:21" ht="15" x14ac:dyDescent="0.2">
      <c r="N129" s="54">
        <v>66</v>
      </c>
      <c r="O129" s="55">
        <v>50.017972717637946</v>
      </c>
      <c r="P129" s="55">
        <v>36.189692465800213</v>
      </c>
      <c r="Q129" s="59"/>
      <c r="R129" s="59"/>
      <c r="S129" s="59"/>
      <c r="T129" s="59"/>
      <c r="U129" s="59"/>
    </row>
    <row r="130" spans="14:21" ht="15" x14ac:dyDescent="0.2">
      <c r="N130" s="54">
        <v>67</v>
      </c>
      <c r="O130" s="55">
        <v>51.965622552342417</v>
      </c>
      <c r="P130" s="55">
        <v>37.715620283589189</v>
      </c>
      <c r="Q130" s="59"/>
      <c r="R130" s="59"/>
      <c r="S130" s="59"/>
      <c r="T130" s="59"/>
      <c r="U130" s="59"/>
    </row>
    <row r="131" spans="14:21" ht="15" x14ac:dyDescent="0.2">
      <c r="N131" s="54">
        <v>68</v>
      </c>
      <c r="O131" s="55">
        <v>53.989111923767815</v>
      </c>
      <c r="P131" s="55">
        <v>39.305888402343783</v>
      </c>
      <c r="Q131" s="59"/>
      <c r="R131" s="59"/>
      <c r="S131" s="59"/>
      <c r="T131" s="59"/>
      <c r="U131" s="59"/>
    </row>
    <row r="132" spans="14:21" ht="15" x14ac:dyDescent="0.2">
      <c r="N132" s="54">
        <v>69</v>
      </c>
      <c r="O132" s="55">
        <v>56.091393947626969</v>
      </c>
      <c r="P132" s="55">
        <v>40.963209712071027</v>
      </c>
      <c r="Q132" s="59"/>
      <c r="R132" s="59"/>
      <c r="S132" s="59"/>
      <c r="T132" s="59"/>
      <c r="U132" s="59"/>
    </row>
    <row r="133" spans="14:21" ht="15" x14ac:dyDescent="0.2">
      <c r="N133" s="54">
        <v>70</v>
      </c>
      <c r="O133" s="55">
        <v>58.275536731005239</v>
      </c>
      <c r="P133" s="55">
        <v>42.6904114909931</v>
      </c>
      <c r="Q133" s="59"/>
      <c r="R133" s="59"/>
      <c r="S133" s="59"/>
      <c r="T133" s="59"/>
      <c r="U133" s="59"/>
    </row>
    <row r="134" spans="14:21" ht="15" x14ac:dyDescent="0.2">
      <c r="N134" s="54">
        <v>70.5</v>
      </c>
      <c r="O134" s="55">
        <v>59.399297232306871</v>
      </c>
      <c r="P134" s="55">
        <v>43.581133541686846</v>
      </c>
      <c r="Q134" s="59"/>
      <c r="R134" s="59"/>
      <c r="S134" s="59"/>
      <c r="T134" s="59"/>
      <c r="U134" s="59"/>
    </row>
    <row r="135" spans="14:21" ht="15" x14ac:dyDescent="0.2">
      <c r="N135" s="54">
        <v>71</v>
      </c>
      <c r="O135" s="55">
        <v>60.544727850009416</v>
      </c>
      <c r="P135" s="55">
        <v>44.490440228693082</v>
      </c>
      <c r="Q135" s="59"/>
      <c r="R135" s="59"/>
      <c r="S135" s="59"/>
      <c r="T135" s="59"/>
      <c r="U135" s="59"/>
    </row>
    <row r="136" spans="14:21" ht="15" x14ac:dyDescent="0.2">
      <c r="N136" s="54">
        <v>72</v>
      </c>
      <c r="O136" s="55">
        <v>62.902279001772044</v>
      </c>
      <c r="P136" s="55">
        <v>46.366366652627129</v>
      </c>
      <c r="Q136" s="59"/>
      <c r="R136" s="59"/>
      <c r="S136" s="59"/>
      <c r="T136" s="59"/>
      <c r="U136" s="59"/>
    </row>
    <row r="137" spans="14:21" ht="15" x14ac:dyDescent="0.2">
      <c r="N137" s="54">
        <v>73</v>
      </c>
      <c r="O137" s="55">
        <v>65.351630837599942</v>
      </c>
      <c r="P137" s="55">
        <v>48.3213909665781</v>
      </c>
      <c r="Q137" s="59"/>
      <c r="R137" s="59"/>
      <c r="S137" s="59"/>
      <c r="T137" s="59"/>
      <c r="U137" s="59"/>
    </row>
    <row r="138" spans="14:21" ht="15" x14ac:dyDescent="0.2">
      <c r="N138" s="54">
        <v>74</v>
      </c>
      <c r="O138" s="55">
        <v>67.896357984320872</v>
      </c>
      <c r="P138" s="55">
        <v>50.358848309987131</v>
      </c>
      <c r="Q138" s="59"/>
      <c r="R138" s="59"/>
      <c r="S138" s="59"/>
      <c r="T138" s="59"/>
      <c r="U138" s="59"/>
    </row>
    <row r="139" spans="14:21" ht="15" x14ac:dyDescent="0.2">
      <c r="N139" s="54">
        <v>75</v>
      </c>
      <c r="O139" s="55">
        <v>70.540174261156238</v>
      </c>
      <c r="P139" s="55">
        <v>52.482214447476238</v>
      </c>
      <c r="Q139" s="59"/>
      <c r="R139" s="59"/>
      <c r="S139" s="59"/>
      <c r="T139" s="59"/>
      <c r="U139" s="59"/>
    </row>
    <row r="140" spans="14:21" ht="15" x14ac:dyDescent="0.2">
      <c r="N140" s="54">
        <v>77</v>
      </c>
      <c r="O140" s="55">
        <v>76.140658175150008</v>
      </c>
      <c r="P140" s="55">
        <v>57.001315115617771</v>
      </c>
      <c r="Q140" s="59"/>
      <c r="R140" s="59"/>
      <c r="S140" s="59"/>
      <c r="T140" s="59"/>
      <c r="U140" s="59"/>
    </row>
    <row r="141" spans="14:21" ht="15" x14ac:dyDescent="0.2">
      <c r="N141" s="54">
        <v>79</v>
      </c>
      <c r="O141" s="55">
        <v>82.185788284016809</v>
      </c>
      <c r="P141" s="55">
        <v>61.909543244629603</v>
      </c>
      <c r="Q141" s="59"/>
      <c r="R141" s="59"/>
      <c r="S141" s="59"/>
      <c r="T141" s="59"/>
      <c r="U141" s="59"/>
    </row>
    <row r="142" spans="14:21" ht="15" x14ac:dyDescent="0.2">
      <c r="N142" s="54">
        <v>80</v>
      </c>
      <c r="O142" s="55">
        <v>85.386020685878592</v>
      </c>
      <c r="P142" s="55">
        <v>64.519941061987836</v>
      </c>
      <c r="Q142" s="59"/>
      <c r="R142" s="59"/>
      <c r="S142" s="59"/>
      <c r="T142" s="59"/>
      <c r="U142" s="59"/>
    </row>
  </sheetData>
  <sheetProtection sheet="1" objects="1" scenarios="1" selectLockedCells="1" selectUnlockedCells="1"/>
  <mergeCells count="32">
    <mergeCell ref="C35:C37"/>
    <mergeCell ref="D35:D37"/>
    <mergeCell ref="E35:E37"/>
    <mergeCell ref="N1:P2"/>
    <mergeCell ref="N3:N5"/>
    <mergeCell ref="O3:O5"/>
    <mergeCell ref="P3:P5"/>
    <mergeCell ref="B1:H1"/>
    <mergeCell ref="F5:G5"/>
    <mergeCell ref="F6:G6"/>
    <mergeCell ref="D5:E5"/>
    <mergeCell ref="D6:E6"/>
    <mergeCell ref="C4:G4"/>
    <mergeCell ref="D7:E7"/>
    <mergeCell ref="D8:G8"/>
    <mergeCell ref="C9:E10"/>
    <mergeCell ref="S1:U2"/>
    <mergeCell ref="S3:S5"/>
    <mergeCell ref="T3:T5"/>
    <mergeCell ref="U3:U5"/>
    <mergeCell ref="C33:E34"/>
    <mergeCell ref="C20:C22"/>
    <mergeCell ref="D20:D22"/>
    <mergeCell ref="E20:E22"/>
    <mergeCell ref="C18:E19"/>
    <mergeCell ref="C11:G11"/>
    <mergeCell ref="D12:E12"/>
    <mergeCell ref="F12:G12"/>
    <mergeCell ref="D13:E13"/>
    <mergeCell ref="F13:G13"/>
    <mergeCell ref="D14:E14"/>
    <mergeCell ref="D15:G15"/>
  </mergeCells>
  <phoneticPr fontId="4" type="noConversion"/>
  <pageMargins left="0.75" right="0.75" top="1" bottom="1" header="0.4921259845" footer="0.4921259845"/>
  <pageSetup paperSize="9" orientation="portrait" r:id="rId1"/>
  <headerFooter alignWithMargins="0"/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OHJE</vt:lpstr>
      <vt:lpstr>KEUHKOT AP -TAI PA-PROJEKTIO</vt:lpstr>
      <vt:lpstr>KEUHKOT LAT-PROJEKTIO</vt:lpstr>
      <vt:lpstr>VERTAILUKÄYRÄN TIEDOT</vt:lpstr>
      <vt:lpstr>'KEUHKOT AP -TAI PA-PROJEKTIO'!Print_Area</vt:lpstr>
      <vt:lpstr>OHJE!Print_Area</vt:lpstr>
      <vt:lpstr>'VERTAILUKÄYRÄN TIEDOT'!Print_Area</vt:lpstr>
    </vt:vector>
  </TitlesOfParts>
  <Company>Säteilyturvakeskus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tik</dc:creator>
  <cp:lastModifiedBy>Juha Suutari</cp:lastModifiedBy>
  <cp:lastPrinted>2006-01-09T10:04:38Z</cp:lastPrinted>
  <dcterms:created xsi:type="dcterms:W3CDTF">2005-12-28T12:54:22Z</dcterms:created>
  <dcterms:modified xsi:type="dcterms:W3CDTF">2018-10-30T07:33:04Z</dcterms:modified>
</cp:coreProperties>
</file>